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00" yWindow="1740" windowWidth="16160" windowHeight="7040" tabRatio="329" activeTab="0"/>
  </bookViews>
  <sheets>
    <sheet name="Sheet1" sheetId="1" r:id="rId1"/>
  </sheets>
  <definedNames>
    <definedName name="_xlnm.Print_Area" localSheetId="0">'Sheet1'!$A$1:$AA$89</definedName>
  </definedNames>
  <calcPr fullCalcOnLoad="1"/>
</workbook>
</file>

<file path=xl/sharedStrings.xml><?xml version="1.0" encoding="utf-8"?>
<sst xmlns="http://schemas.openxmlformats.org/spreadsheetml/2006/main" count="201" uniqueCount="63">
  <si>
    <t>※ニュージーランド観光局調べ</t>
  </si>
  <si>
    <t>※ITA調べ</t>
  </si>
  <si>
    <t>出国日本人数</t>
  </si>
  <si>
    <t>韓国日本人訪問者数</t>
  </si>
  <si>
    <t>ハワイ日本人訪問者数</t>
  </si>
  <si>
    <t>月</t>
  </si>
  <si>
    <t>※国際観光振興会(JNTO)調べ</t>
  </si>
  <si>
    <t>※韓国観光公社(KNTO)調べ</t>
  </si>
  <si>
    <t>グアム日本人訪問者数</t>
  </si>
  <si>
    <t>シンガポール日本人訪問者数</t>
  </si>
  <si>
    <t>台湾日本人訪問者数</t>
  </si>
  <si>
    <t>オーストラリア日本人訪問者数</t>
  </si>
  <si>
    <t>マリアナ日本人訪問者数</t>
  </si>
  <si>
    <t>※グアム政府観光局(GVB)調べ</t>
  </si>
  <si>
    <t>※シンガポール政府観光局調べ</t>
  </si>
  <si>
    <t>※台湾観光協会調べ</t>
  </si>
  <si>
    <t>※オーストラリア政府観光局（ATC）調べ</t>
  </si>
  <si>
    <t>暦年</t>
  </si>
  <si>
    <t>※香港政府観光局(HKTＢ)調べ</t>
  </si>
  <si>
    <t>※マカオ政府観光局調べ</t>
  </si>
  <si>
    <t>アメリカ日本人訪問者数</t>
  </si>
  <si>
    <t>※ハワイ州産業経済開発局(DBEDT)調べ</t>
  </si>
  <si>
    <t>ニュージーランド日本人訪問者数</t>
  </si>
  <si>
    <t>フィリピン日本人訪問者数</t>
  </si>
  <si>
    <t>タイ日本人訪問者数</t>
  </si>
  <si>
    <t>※フィリピン政府観光省調べ</t>
  </si>
  <si>
    <t>※タイ政府観光庁調べ</t>
  </si>
  <si>
    <t>パラオ日本人訪問者数</t>
  </si>
  <si>
    <t>※パラオ政府観光局調べ</t>
  </si>
  <si>
    <t>香港日本人訪問者数</t>
  </si>
  <si>
    <t>中国日本人訪問者数</t>
  </si>
  <si>
    <t>前年比</t>
  </si>
  <si>
    <t>マカオ日本人訪問者数</t>
  </si>
  <si>
    <t>2003年</t>
  </si>
  <si>
    <t>バリ日本人訪問者数</t>
  </si>
  <si>
    <t>月</t>
  </si>
  <si>
    <t>暦年</t>
  </si>
  <si>
    <t>※バリ観光局調べ</t>
  </si>
  <si>
    <t>マレーシア日本人訪問者数</t>
  </si>
  <si>
    <t>※マレーシア政府観光局調べ</t>
  </si>
  <si>
    <t>ニューカレドニア日本人訪問者数</t>
  </si>
  <si>
    <t>※ニューカレドニア観光局調べ</t>
  </si>
  <si>
    <t>※中国国家観光局(CNTA)調べ</t>
  </si>
  <si>
    <t>2004年</t>
  </si>
  <si>
    <t>2004年</t>
  </si>
  <si>
    <t>前年比</t>
  </si>
  <si>
    <t>1〜2</t>
  </si>
  <si>
    <t>※タヒチ観光省調べ</t>
  </si>
  <si>
    <t>タヒチ日本人訪問者数</t>
  </si>
  <si>
    <t>1〜12</t>
  </si>
  <si>
    <t>1〜3</t>
  </si>
  <si>
    <t>1〜2</t>
  </si>
  <si>
    <t>1〜3</t>
  </si>
  <si>
    <t>1〜4</t>
  </si>
  <si>
    <t>1〜4</t>
  </si>
  <si>
    <t>1〜4</t>
  </si>
  <si>
    <t>※マリアナ政府観光局調べ</t>
  </si>
  <si>
    <t>1〜4</t>
  </si>
  <si>
    <t>1〜4</t>
  </si>
  <si>
    <t>1〜4</t>
  </si>
  <si>
    <t>2002年</t>
  </si>
  <si>
    <t>02年比</t>
  </si>
  <si>
    <t>02年比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</si>
</sst>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&quot; &quot;"/>
    <numFmt numFmtId="178" formatCode="#,000;\-#,000"/>
    <numFmt numFmtId="179" formatCode="0.000%"/>
    <numFmt numFmtId="180" formatCode="0.0000%"/>
    <numFmt numFmtId="181" formatCode="0_);[Red]\(0\)"/>
    <numFmt numFmtId="182" formatCode="#,##0_);[Red]\(#,##0\)"/>
    <numFmt numFmtId="183" formatCode="0_ "/>
    <numFmt numFmtId="184" formatCode="#,##0_ "/>
    <numFmt numFmtId="185" formatCode="#,##0.0_ "/>
    <numFmt numFmtId="186" formatCode="[&lt;=999]000;[&lt;=99999]000\-00;000\-0000"/>
    <numFmt numFmtId="187" formatCode="#,##0.00_ "/>
    <numFmt numFmtId="188" formatCode="#,##0.000_ "/>
    <numFmt numFmtId="189" formatCode="#,##0.0000_ "/>
    <numFmt numFmtId="190" formatCode="#,##0.00000_ "/>
    <numFmt numFmtId="191" formatCode="#,##0.000000_ "/>
    <numFmt numFmtId="192" formatCode="#,##0.0000000_ "/>
    <numFmt numFmtId="193" formatCode="0.000"/>
    <numFmt numFmtId="194" formatCode="0.00000"/>
  </numFmts>
  <fonts count="10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10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9"/>
      <name val="Osaka"/>
      <family val="0"/>
    </font>
    <font>
      <b/>
      <sz val="9"/>
      <name val="Osaka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176" fontId="0" fillId="0" borderId="0" xfId="15" applyNumberFormat="1" applyAlignment="1">
      <alignment/>
    </xf>
    <xf numFmtId="176" fontId="0" fillId="0" borderId="0" xfId="15" applyNumberFormat="1" applyFill="1" applyBorder="1" applyAlignment="1">
      <alignment/>
    </xf>
    <xf numFmtId="176" fontId="0" fillId="0" borderId="0" xfId="0" applyNumberForma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76" fontId="8" fillId="0" borderId="0" xfId="0" applyNumberFormat="1" applyFont="1" applyAlignment="1">
      <alignment/>
    </xf>
    <xf numFmtId="176" fontId="8" fillId="0" borderId="0" xfId="15" applyNumberFormat="1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76" fontId="4" fillId="0" borderId="1" xfId="15" applyNumberFormat="1" applyFont="1" applyFill="1" applyBorder="1" applyAlignment="1">
      <alignment/>
    </xf>
    <xf numFmtId="184" fontId="4" fillId="0" borderId="1" xfId="15" applyNumberFormat="1" applyFont="1" applyFill="1" applyBorder="1" applyAlignment="1">
      <alignment/>
    </xf>
    <xf numFmtId="176" fontId="4" fillId="0" borderId="1" xfId="15" applyNumberFormat="1" applyFont="1" applyBorder="1" applyAlignment="1">
      <alignment/>
    </xf>
    <xf numFmtId="176" fontId="4" fillId="0" borderId="2" xfId="15" applyNumberFormat="1" applyFont="1" applyFill="1" applyBorder="1" applyAlignment="1">
      <alignment/>
    </xf>
    <xf numFmtId="184" fontId="4" fillId="0" borderId="2" xfId="15" applyNumberFormat="1" applyFont="1" applyFill="1" applyBorder="1" applyAlignment="1">
      <alignment/>
    </xf>
    <xf numFmtId="176" fontId="4" fillId="0" borderId="3" xfId="15" applyNumberFormat="1" applyFont="1" applyFill="1" applyBorder="1" applyAlignment="1">
      <alignment/>
    </xf>
    <xf numFmtId="184" fontId="4" fillId="0" borderId="3" xfId="15" applyNumberFormat="1" applyFont="1" applyFill="1" applyBorder="1" applyAlignment="1">
      <alignment/>
    </xf>
    <xf numFmtId="184" fontId="4" fillId="0" borderId="5" xfId="15" applyNumberFormat="1" applyFont="1" applyFill="1" applyBorder="1" applyAlignment="1">
      <alignment/>
    </xf>
    <xf numFmtId="176" fontId="4" fillId="0" borderId="5" xfId="15" applyNumberFormat="1" applyFont="1" applyFill="1" applyBorder="1" applyAlignment="1">
      <alignment/>
    </xf>
    <xf numFmtId="176" fontId="4" fillId="0" borderId="4" xfId="15" applyNumberFormat="1" applyFont="1" applyFill="1" applyBorder="1" applyAlignment="1">
      <alignment/>
    </xf>
    <xf numFmtId="184" fontId="4" fillId="0" borderId="4" xfId="15" applyNumberFormat="1" applyFont="1" applyFill="1" applyBorder="1" applyAlignment="1">
      <alignment/>
    </xf>
    <xf numFmtId="0" fontId="4" fillId="0" borderId="6" xfId="0" applyFont="1" applyBorder="1" applyAlignment="1">
      <alignment horizontal="center"/>
    </xf>
    <xf numFmtId="56" fontId="4" fillId="0" borderId="6" xfId="0" applyNumberFormat="1" applyFont="1" applyBorder="1" applyAlignment="1">
      <alignment horizontal="center"/>
    </xf>
    <xf numFmtId="176" fontId="4" fillId="0" borderId="0" xfId="0" applyNumberFormat="1" applyFont="1" applyAlignment="1">
      <alignment/>
    </xf>
    <xf numFmtId="0" fontId="9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176" fontId="4" fillId="0" borderId="0" xfId="15" applyNumberFormat="1" applyFont="1" applyFill="1" applyBorder="1" applyAlignment="1">
      <alignment/>
    </xf>
    <xf numFmtId="176" fontId="4" fillId="0" borderId="4" xfId="15" applyNumberFormat="1" applyFont="1" applyFill="1" applyBorder="1" applyAlignment="1">
      <alignment vertical="center"/>
    </xf>
    <xf numFmtId="176" fontId="4" fillId="0" borderId="1" xfId="0" applyNumberFormat="1" applyFont="1" applyBorder="1" applyAlignment="1">
      <alignment/>
    </xf>
    <xf numFmtId="184" fontId="4" fillId="0" borderId="1" xfId="15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4" fillId="0" borderId="1" xfId="15" applyNumberFormat="1" applyFont="1" applyFill="1" applyBorder="1" applyAlignment="1">
      <alignment vertical="center"/>
    </xf>
    <xf numFmtId="176" fontId="4" fillId="0" borderId="2" xfId="15" applyNumberFormat="1" applyFont="1" applyFill="1" applyBorder="1" applyAlignment="1">
      <alignment vertical="center"/>
    </xf>
    <xf numFmtId="176" fontId="4" fillId="0" borderId="3" xfId="15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5" xfId="15" applyNumberFormat="1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184" fontId="0" fillId="0" borderId="0" xfId="0" applyNumberFormat="1" applyAlignment="1">
      <alignment/>
    </xf>
    <xf numFmtId="184" fontId="4" fillId="0" borderId="0" xfId="0" applyNumberFormat="1" applyFont="1" applyAlignment="1">
      <alignment vertical="center"/>
    </xf>
    <xf numFmtId="182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/>
    </xf>
    <xf numFmtId="176" fontId="8" fillId="0" borderId="0" xfId="0" applyNumberFormat="1" applyFont="1" applyAlignment="1">
      <alignment/>
    </xf>
    <xf numFmtId="10" fontId="4" fillId="0" borderId="1" xfId="0" applyNumberFormat="1" applyFont="1" applyBorder="1" applyAlignment="1">
      <alignment/>
    </xf>
    <xf numFmtId="10" fontId="4" fillId="0" borderId="2" xfId="0" applyNumberFormat="1" applyFont="1" applyBorder="1" applyAlignment="1">
      <alignment/>
    </xf>
    <xf numFmtId="0" fontId="4" fillId="0" borderId="3" xfId="0" applyFont="1" applyBorder="1" applyAlignment="1">
      <alignment vertical="center"/>
    </xf>
    <xf numFmtId="10" fontId="4" fillId="0" borderId="3" xfId="0" applyNumberFormat="1" applyFont="1" applyBorder="1" applyAlignment="1">
      <alignment/>
    </xf>
    <xf numFmtId="10" fontId="4" fillId="0" borderId="5" xfId="0" applyNumberFormat="1" applyFont="1" applyBorder="1" applyAlignment="1">
      <alignment/>
    </xf>
    <xf numFmtId="0" fontId="4" fillId="0" borderId="4" xfId="0" applyFont="1" applyBorder="1" applyAlignment="1">
      <alignment vertical="center"/>
    </xf>
    <xf numFmtId="10" fontId="4" fillId="0" borderId="4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184" fontId="4" fillId="0" borderId="1" xfId="15" applyNumberFormat="1" applyFont="1" applyFill="1" applyBorder="1" applyAlignment="1">
      <alignment vertical="center"/>
    </xf>
    <xf numFmtId="184" fontId="4" fillId="0" borderId="3" xfId="15" applyNumberFormat="1" applyFont="1" applyFill="1" applyBorder="1" applyAlignment="1">
      <alignment vertical="center"/>
    </xf>
    <xf numFmtId="184" fontId="4" fillId="0" borderId="5" xfId="15" applyNumberFormat="1" applyFont="1" applyFill="1" applyBorder="1" applyAlignment="1">
      <alignment vertical="center"/>
    </xf>
    <xf numFmtId="184" fontId="4" fillId="0" borderId="4" xfId="15" applyNumberFormat="1" applyFont="1" applyFill="1" applyBorder="1" applyAlignment="1">
      <alignment vertical="center"/>
    </xf>
    <xf numFmtId="184" fontId="4" fillId="0" borderId="2" xfId="15" applyNumberFormat="1" applyFont="1" applyFill="1" applyBorder="1" applyAlignment="1">
      <alignment vertical="center"/>
    </xf>
    <xf numFmtId="185" fontId="4" fillId="0" borderId="1" xfId="15" applyNumberFormat="1" applyFont="1" applyFill="1" applyBorder="1" applyAlignment="1">
      <alignment vertical="center"/>
    </xf>
    <xf numFmtId="185" fontId="4" fillId="0" borderId="3" xfId="15" applyNumberFormat="1" applyFont="1" applyFill="1" applyBorder="1" applyAlignment="1">
      <alignment vertical="center"/>
    </xf>
    <xf numFmtId="185" fontId="4" fillId="0" borderId="5" xfId="15" applyNumberFormat="1" applyFont="1" applyFill="1" applyBorder="1" applyAlignment="1">
      <alignment vertical="center"/>
    </xf>
    <xf numFmtId="184" fontId="4" fillId="0" borderId="1" xfId="0" applyNumberFormat="1" applyFont="1" applyBorder="1" applyAlignment="1">
      <alignment vertical="center"/>
    </xf>
    <xf numFmtId="184" fontId="4" fillId="0" borderId="3" xfId="0" applyNumberFormat="1" applyFont="1" applyBorder="1" applyAlignment="1">
      <alignment vertical="center"/>
    </xf>
    <xf numFmtId="184" fontId="4" fillId="0" borderId="5" xfId="0" applyNumberFormat="1" applyFont="1" applyBorder="1" applyAlignment="1">
      <alignment vertical="center"/>
    </xf>
    <xf numFmtId="184" fontId="4" fillId="0" borderId="4" xfId="0" applyNumberFormat="1" applyFont="1" applyBorder="1" applyAlignment="1">
      <alignment vertical="center"/>
    </xf>
    <xf numFmtId="184" fontId="4" fillId="0" borderId="2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/>
    </xf>
    <xf numFmtId="176" fontId="4" fillId="0" borderId="3" xfId="0" applyNumberFormat="1" applyFont="1" applyBorder="1" applyAlignment="1">
      <alignment/>
    </xf>
    <xf numFmtId="176" fontId="4" fillId="0" borderId="5" xfId="0" applyNumberFormat="1" applyFont="1" applyBorder="1" applyAlignment="1">
      <alignment/>
    </xf>
    <xf numFmtId="176" fontId="4" fillId="0" borderId="1" xfId="15" applyNumberFormat="1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176" fontId="4" fillId="0" borderId="4" xfId="15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38" fontId="4" fillId="0" borderId="1" xfId="17" applyFont="1" applyBorder="1" applyAlignment="1">
      <alignment vertical="center"/>
    </xf>
    <xf numFmtId="38" fontId="4" fillId="0" borderId="4" xfId="0" applyNumberFormat="1" applyFont="1" applyBorder="1" applyAlignment="1">
      <alignment vertical="center"/>
    </xf>
    <xf numFmtId="10" fontId="4" fillId="0" borderId="1" xfId="0" applyNumberFormat="1" applyFont="1" applyBorder="1" applyAlignment="1">
      <alignment vertical="center"/>
    </xf>
    <xf numFmtId="10" fontId="4" fillId="0" borderId="2" xfId="0" applyNumberFormat="1" applyFont="1" applyBorder="1" applyAlignment="1">
      <alignment vertical="center"/>
    </xf>
    <xf numFmtId="10" fontId="4" fillId="0" borderId="3" xfId="0" applyNumberFormat="1" applyFont="1" applyBorder="1" applyAlignment="1">
      <alignment vertical="center"/>
    </xf>
    <xf numFmtId="10" fontId="4" fillId="0" borderId="5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4" xfId="0" applyNumberFormat="1" applyFont="1" applyBorder="1" applyAlignment="1">
      <alignment vertical="center"/>
    </xf>
    <xf numFmtId="38" fontId="4" fillId="0" borderId="1" xfId="17" applyFont="1" applyBorder="1" applyAlignment="1">
      <alignment/>
    </xf>
    <xf numFmtId="176" fontId="4" fillId="0" borderId="2" xfId="15" applyNumberFormat="1" applyFont="1" applyBorder="1" applyAlignment="1">
      <alignment/>
    </xf>
    <xf numFmtId="182" fontId="4" fillId="0" borderId="1" xfId="0" applyNumberFormat="1" applyFont="1" applyFill="1" applyBorder="1" applyAlignment="1">
      <alignment horizontal="center"/>
    </xf>
    <xf numFmtId="182" fontId="4" fillId="0" borderId="1" xfId="15" applyNumberFormat="1" applyFont="1" applyFill="1" applyBorder="1" applyAlignment="1">
      <alignment/>
    </xf>
    <xf numFmtId="182" fontId="4" fillId="0" borderId="3" xfId="15" applyNumberFormat="1" applyFont="1" applyFill="1" applyBorder="1" applyAlignment="1">
      <alignment/>
    </xf>
    <xf numFmtId="182" fontId="4" fillId="0" borderId="2" xfId="15" applyNumberFormat="1" applyFont="1" applyFill="1" applyBorder="1" applyAlignment="1">
      <alignment/>
    </xf>
    <xf numFmtId="182" fontId="4" fillId="0" borderId="5" xfId="15" applyNumberFormat="1" applyFont="1" applyFill="1" applyBorder="1" applyAlignment="1">
      <alignment/>
    </xf>
    <xf numFmtId="182" fontId="4" fillId="0" borderId="4" xfId="15" applyNumberFormat="1" applyFont="1" applyFill="1" applyBorder="1" applyAlignment="1">
      <alignment/>
    </xf>
    <xf numFmtId="182" fontId="4" fillId="0" borderId="4" xfId="15" applyNumberFormat="1" applyFont="1" applyBorder="1" applyAlignment="1">
      <alignment/>
    </xf>
    <xf numFmtId="182" fontId="4" fillId="0" borderId="1" xfId="15" applyNumberFormat="1" applyFont="1" applyFill="1" applyBorder="1" applyAlignment="1">
      <alignment/>
    </xf>
    <xf numFmtId="182" fontId="4" fillId="0" borderId="3" xfId="15" applyNumberFormat="1" applyFont="1" applyFill="1" applyBorder="1" applyAlignment="1">
      <alignment/>
    </xf>
    <xf numFmtId="182" fontId="4" fillId="0" borderId="2" xfId="15" applyNumberFormat="1" applyFont="1" applyFill="1" applyBorder="1" applyAlignment="1">
      <alignment/>
    </xf>
    <xf numFmtId="182" fontId="4" fillId="0" borderId="5" xfId="15" applyNumberFormat="1" applyFont="1" applyFill="1" applyBorder="1" applyAlignment="1">
      <alignment/>
    </xf>
    <xf numFmtId="182" fontId="4" fillId="0" borderId="4" xfId="15" applyNumberFormat="1" applyFont="1" applyBorder="1" applyAlignment="1">
      <alignment/>
    </xf>
    <xf numFmtId="182" fontId="4" fillId="0" borderId="1" xfId="15" applyNumberFormat="1" applyFont="1" applyBorder="1" applyAlignment="1">
      <alignment/>
    </xf>
    <xf numFmtId="182" fontId="4" fillId="0" borderId="3" xfId="15" applyNumberFormat="1" applyFont="1" applyBorder="1" applyAlignment="1">
      <alignment/>
    </xf>
    <xf numFmtId="182" fontId="4" fillId="0" borderId="2" xfId="15" applyNumberFormat="1" applyFont="1" applyBorder="1" applyAlignment="1">
      <alignment/>
    </xf>
    <xf numFmtId="182" fontId="4" fillId="0" borderId="5" xfId="15" applyNumberFormat="1" applyFont="1" applyBorder="1" applyAlignment="1">
      <alignment/>
    </xf>
    <xf numFmtId="176" fontId="4" fillId="0" borderId="1" xfId="15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176" fontId="4" fillId="0" borderId="4" xfId="15" applyNumberFormat="1" applyFont="1" applyBorder="1" applyAlignment="1">
      <alignment horizontal="right" vertical="center"/>
    </xf>
    <xf numFmtId="182" fontId="4" fillId="0" borderId="4" xfId="15" applyNumberFormat="1" applyFont="1" applyFill="1" applyBorder="1" applyAlignment="1">
      <alignment/>
    </xf>
    <xf numFmtId="182" fontId="4" fillId="0" borderId="1" xfId="15" applyNumberFormat="1" applyFont="1" applyBorder="1" applyAlignment="1">
      <alignment/>
    </xf>
    <xf numFmtId="182" fontId="4" fillId="0" borderId="3" xfId="15" applyNumberFormat="1" applyFont="1" applyBorder="1" applyAlignment="1">
      <alignment/>
    </xf>
    <xf numFmtId="182" fontId="4" fillId="0" borderId="2" xfId="15" applyNumberFormat="1" applyFont="1" applyBorder="1" applyAlignment="1">
      <alignment/>
    </xf>
    <xf numFmtId="182" fontId="4" fillId="0" borderId="5" xfId="15" applyNumberFormat="1" applyFont="1" applyBorder="1" applyAlignment="1">
      <alignment/>
    </xf>
    <xf numFmtId="182" fontId="4" fillId="0" borderId="1" xfId="15" applyNumberFormat="1" applyFont="1" applyFill="1" applyBorder="1" applyAlignment="1">
      <alignment horizontal="right"/>
    </xf>
    <xf numFmtId="182" fontId="4" fillId="0" borderId="3" xfId="15" applyNumberFormat="1" applyFont="1" applyFill="1" applyBorder="1" applyAlignment="1">
      <alignment horizontal="right"/>
    </xf>
    <xf numFmtId="182" fontId="4" fillId="0" borderId="2" xfId="15" applyNumberFormat="1" applyFont="1" applyFill="1" applyBorder="1" applyAlignment="1">
      <alignment horizontal="right"/>
    </xf>
    <xf numFmtId="182" fontId="4" fillId="0" borderId="5" xfId="15" applyNumberFormat="1" applyFont="1" applyFill="1" applyBorder="1" applyAlignment="1">
      <alignment horizontal="right"/>
    </xf>
    <xf numFmtId="182" fontId="4" fillId="0" borderId="4" xfId="15" applyNumberFormat="1" applyFont="1" applyFill="1" applyBorder="1" applyAlignment="1">
      <alignment horizontal="right"/>
    </xf>
    <xf numFmtId="0" fontId="9" fillId="0" borderId="9" xfId="0" applyFont="1" applyBorder="1" applyAlignment="1">
      <alignment horizontal="center"/>
    </xf>
    <xf numFmtId="182" fontId="9" fillId="0" borderId="9" xfId="0" applyNumberFormat="1" applyFont="1" applyBorder="1" applyAlignment="1">
      <alignment horizontal="center"/>
    </xf>
    <xf numFmtId="176" fontId="9" fillId="0" borderId="9" xfId="0" applyNumberFormat="1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93"/>
  <sheetViews>
    <sheetView tabSelected="1" workbookViewId="0" topLeftCell="E1">
      <selection activeCell="R15" sqref="R15"/>
    </sheetView>
  </sheetViews>
  <sheetFormatPr defaultColWidth="11.19921875" defaultRowHeight="15"/>
  <cols>
    <col min="1" max="1" width="4.09765625" style="0" customWidth="1"/>
    <col min="2" max="2" width="9.09765625" style="0" hidden="1" customWidth="1"/>
    <col min="3" max="4" width="9.09765625" style="0" customWidth="1"/>
    <col min="5" max="6" width="6.09765625" style="0" customWidth="1"/>
    <col min="7" max="7" width="0.4921875" style="0" customWidth="1"/>
    <col min="8" max="8" width="4.19921875" style="0" customWidth="1"/>
    <col min="9" max="9" width="9.09765625" style="0" hidden="1" customWidth="1"/>
    <col min="10" max="11" width="9.09765625" style="0" customWidth="1"/>
    <col min="12" max="13" width="6.09765625" style="0" customWidth="1"/>
    <col min="14" max="14" width="0.4921875" style="0" customWidth="1"/>
    <col min="15" max="15" width="4.09765625" style="0" customWidth="1"/>
    <col min="16" max="16" width="9.09765625" style="0" hidden="1" customWidth="1"/>
    <col min="17" max="17" width="9.09765625" style="0" customWidth="1"/>
    <col min="18" max="18" width="9.3984375" style="0" customWidth="1"/>
    <col min="19" max="20" width="6.09765625" style="0" customWidth="1"/>
    <col min="21" max="21" width="0.4921875" style="0" customWidth="1"/>
    <col min="22" max="22" width="4.19921875" style="0" customWidth="1"/>
    <col min="23" max="23" width="9.09765625" style="0" hidden="1" customWidth="1"/>
    <col min="24" max="25" width="9.09765625" style="0" customWidth="1"/>
    <col min="26" max="27" width="6.09765625" style="0" customWidth="1"/>
    <col min="28" max="28" width="10.09765625" style="0" customWidth="1"/>
    <col min="29" max="29" width="8.5" style="0" customWidth="1"/>
    <col min="30" max="31" width="8.3984375" style="0" customWidth="1"/>
  </cols>
  <sheetData>
    <row r="1" spans="1:27" s="52" customFormat="1" ht="12.75">
      <c r="A1" s="131" t="s">
        <v>2</v>
      </c>
      <c r="B1" s="131"/>
      <c r="C1" s="131"/>
      <c r="D1" s="131"/>
      <c r="E1" s="131"/>
      <c r="F1" s="131"/>
      <c r="H1" s="131" t="s">
        <v>3</v>
      </c>
      <c r="I1" s="131"/>
      <c r="J1" s="131"/>
      <c r="K1" s="131"/>
      <c r="L1" s="131"/>
      <c r="M1" s="131"/>
      <c r="O1" s="131" t="s">
        <v>30</v>
      </c>
      <c r="P1" s="131"/>
      <c r="Q1" s="131"/>
      <c r="R1" s="131"/>
      <c r="S1" s="131"/>
      <c r="T1" s="131"/>
      <c r="V1" s="133" t="s">
        <v>29</v>
      </c>
      <c r="W1" s="133"/>
      <c r="X1" s="133"/>
      <c r="Y1" s="133"/>
      <c r="Z1" s="133"/>
      <c r="AA1" s="133"/>
    </row>
    <row r="2" spans="1:32" s="37" customFormat="1" ht="13.5" customHeight="1">
      <c r="A2" s="10" t="s">
        <v>5</v>
      </c>
      <c r="B2" s="14" t="s">
        <v>60</v>
      </c>
      <c r="C2" s="14" t="s">
        <v>33</v>
      </c>
      <c r="D2" s="14" t="s">
        <v>43</v>
      </c>
      <c r="E2" s="14" t="s">
        <v>31</v>
      </c>
      <c r="F2" s="36" t="s">
        <v>61</v>
      </c>
      <c r="H2" s="10" t="s">
        <v>5</v>
      </c>
      <c r="I2" s="99" t="s">
        <v>60</v>
      </c>
      <c r="J2" s="14" t="s">
        <v>33</v>
      </c>
      <c r="K2" s="10" t="s">
        <v>44</v>
      </c>
      <c r="L2" s="10" t="s">
        <v>45</v>
      </c>
      <c r="M2" s="35" t="s">
        <v>62</v>
      </c>
      <c r="O2" s="10" t="s">
        <v>5</v>
      </c>
      <c r="P2" s="99" t="s">
        <v>60</v>
      </c>
      <c r="Q2" s="14" t="s">
        <v>33</v>
      </c>
      <c r="R2" s="10" t="s">
        <v>44</v>
      </c>
      <c r="S2" s="10" t="s">
        <v>45</v>
      </c>
      <c r="T2" s="35" t="s">
        <v>62</v>
      </c>
      <c r="V2" s="10" t="s">
        <v>5</v>
      </c>
      <c r="W2" s="99" t="s">
        <v>60</v>
      </c>
      <c r="X2" s="14" t="s">
        <v>33</v>
      </c>
      <c r="Y2" s="10" t="s">
        <v>44</v>
      </c>
      <c r="Z2" s="10" t="s">
        <v>45</v>
      </c>
      <c r="AA2" s="35" t="s">
        <v>62</v>
      </c>
      <c r="AF2" s="48"/>
    </row>
    <row r="3" spans="1:32" s="37" customFormat="1" ht="12.75" customHeight="1">
      <c r="A3" s="10">
        <v>1</v>
      </c>
      <c r="B3" s="16">
        <v>1125330</v>
      </c>
      <c r="C3" s="16">
        <v>1262094</v>
      </c>
      <c r="D3" s="63">
        <v>1189547</v>
      </c>
      <c r="E3" s="15">
        <f>D3/C3</f>
        <v>0.9425185445775037</v>
      </c>
      <c r="F3" s="38">
        <f>D3/B3</f>
        <v>1.057065038699759</v>
      </c>
      <c r="H3" s="10">
        <v>1</v>
      </c>
      <c r="I3" s="100">
        <v>155375</v>
      </c>
      <c r="J3" s="16">
        <v>155546</v>
      </c>
      <c r="K3" s="71">
        <v>145222</v>
      </c>
      <c r="L3" s="82">
        <f>K3/J3</f>
        <v>0.9336273513944428</v>
      </c>
      <c r="M3" s="79">
        <f>K3/I3</f>
        <v>0.9346548672566372</v>
      </c>
      <c r="O3" s="10">
        <v>1</v>
      </c>
      <c r="P3" s="100">
        <v>183500</v>
      </c>
      <c r="Q3" s="16">
        <v>224602</v>
      </c>
      <c r="R3" s="86">
        <v>194603</v>
      </c>
      <c r="S3" s="82">
        <f>R3/Q3</f>
        <v>0.8664348491999181</v>
      </c>
      <c r="T3" s="79">
        <f>R3/P3</f>
        <v>1.0605068119891008</v>
      </c>
      <c r="V3" s="10">
        <v>1</v>
      </c>
      <c r="W3" s="106">
        <v>109993</v>
      </c>
      <c r="X3" s="16">
        <v>123019</v>
      </c>
      <c r="Y3" s="86">
        <v>68062</v>
      </c>
      <c r="Z3" s="33">
        <f>Y3/X3</f>
        <v>0.5532641299311488</v>
      </c>
      <c r="AA3" s="79">
        <f>Y3/W3</f>
        <v>0.6187848317620213</v>
      </c>
      <c r="AF3" s="49"/>
    </row>
    <row r="4" spans="1:32" s="37" customFormat="1" ht="12.75" customHeight="1">
      <c r="A4" s="10">
        <v>2</v>
      </c>
      <c r="B4" s="16">
        <v>1193791</v>
      </c>
      <c r="C4" s="16">
        <v>1318859</v>
      </c>
      <c r="D4" s="63">
        <v>1256253</v>
      </c>
      <c r="E4" s="15">
        <f>D4/C4</f>
        <v>0.9525301794960644</v>
      </c>
      <c r="F4" s="38">
        <f>D4/B4</f>
        <v>1.0523223914403776</v>
      </c>
      <c r="H4" s="10">
        <v>2</v>
      </c>
      <c r="I4" s="100">
        <v>168830</v>
      </c>
      <c r="J4" s="16">
        <v>172960</v>
      </c>
      <c r="K4" s="71">
        <v>173659</v>
      </c>
      <c r="L4" s="82">
        <f>K4/J4</f>
        <v>1.0040413968547641</v>
      </c>
      <c r="M4" s="79">
        <f>K4/I4</f>
        <v>1.0286027364804833</v>
      </c>
      <c r="O4" s="10">
        <v>2</v>
      </c>
      <c r="P4" s="100">
        <v>190200</v>
      </c>
      <c r="Q4" s="16">
        <v>262588</v>
      </c>
      <c r="R4" s="86">
        <v>221700</v>
      </c>
      <c r="S4" s="82">
        <f>R4/Q4</f>
        <v>0.8442883909394184</v>
      </c>
      <c r="T4" s="79">
        <f>R4/P4</f>
        <v>1.165615141955836</v>
      </c>
      <c r="V4" s="10">
        <v>2</v>
      </c>
      <c r="W4" s="106">
        <v>93815</v>
      </c>
      <c r="X4" s="16">
        <v>99453</v>
      </c>
      <c r="Y4" s="86">
        <v>69725</v>
      </c>
      <c r="Z4" s="33">
        <f>Y4/X4</f>
        <v>0.7010849345922194</v>
      </c>
      <c r="AA4" s="79">
        <f>Y4/W4</f>
        <v>0.7432180354953899</v>
      </c>
      <c r="AF4" s="49"/>
    </row>
    <row r="5" spans="1:27" s="37" customFormat="1" ht="12.75" customHeight="1">
      <c r="A5" s="10">
        <v>3</v>
      </c>
      <c r="B5" s="16">
        <v>1434275</v>
      </c>
      <c r="C5" s="16">
        <v>1256784</v>
      </c>
      <c r="D5" s="63">
        <v>1314000</v>
      </c>
      <c r="E5" s="15">
        <f>D5/C5</f>
        <v>1.0455257227972348</v>
      </c>
      <c r="F5" s="38">
        <f>D5/B5</f>
        <v>0.9161423018598247</v>
      </c>
      <c r="H5" s="10">
        <v>3</v>
      </c>
      <c r="I5" s="100">
        <v>214234</v>
      </c>
      <c r="J5" s="16">
        <v>180506</v>
      </c>
      <c r="K5" s="71">
        <v>198898</v>
      </c>
      <c r="L5" s="82">
        <f>K5/J5</f>
        <v>1.1018913498720264</v>
      </c>
      <c r="M5" s="79">
        <f>K5/I5</f>
        <v>0.9284147240867463</v>
      </c>
      <c r="O5" s="10">
        <v>3</v>
      </c>
      <c r="P5" s="100">
        <v>239200</v>
      </c>
      <c r="Q5" s="16">
        <v>269007</v>
      </c>
      <c r="R5" s="86">
        <v>241241</v>
      </c>
      <c r="S5" s="82">
        <f>R5/Q5</f>
        <v>0.8967833550799793</v>
      </c>
      <c r="T5" s="79">
        <f>R5/P5</f>
        <v>1.008532608695652</v>
      </c>
      <c r="V5" s="10">
        <v>3</v>
      </c>
      <c r="W5" s="106">
        <v>129040</v>
      </c>
      <c r="X5" s="16">
        <v>102959</v>
      </c>
      <c r="Y5" s="86">
        <v>82260</v>
      </c>
      <c r="Z5" s="33">
        <f>Y5/X5</f>
        <v>0.7989588088462398</v>
      </c>
      <c r="AA5" s="79">
        <f>Y5/W5</f>
        <v>0.6374767513949163</v>
      </c>
    </row>
    <row r="6" spans="1:27" s="37" customFormat="1" ht="12.75" customHeight="1">
      <c r="A6" s="11">
        <v>4</v>
      </c>
      <c r="B6" s="19">
        <v>1240563</v>
      </c>
      <c r="C6" s="19">
        <v>719127</v>
      </c>
      <c r="D6" s="63">
        <v>1196000</v>
      </c>
      <c r="E6" s="18">
        <f>D6/C6</f>
        <v>1.6631276533908474</v>
      </c>
      <c r="F6" s="38">
        <f>D6/B6</f>
        <v>0.9640784063364779</v>
      </c>
      <c r="H6" s="10">
        <v>4</v>
      </c>
      <c r="I6" s="100">
        <v>184718</v>
      </c>
      <c r="J6" s="19">
        <v>120315</v>
      </c>
      <c r="K6" s="71">
        <v>165250</v>
      </c>
      <c r="L6" s="83">
        <f>K6/J6</f>
        <v>1.373477953704858</v>
      </c>
      <c r="M6" s="79">
        <f>K6/I6</f>
        <v>0.8946069143234552</v>
      </c>
      <c r="O6" s="10">
        <v>4</v>
      </c>
      <c r="P6" s="100">
        <v>216400</v>
      </c>
      <c r="Q6" s="19">
        <v>97797</v>
      </c>
      <c r="R6" s="86">
        <v>242447</v>
      </c>
      <c r="S6" s="83">
        <f>R6/Q6</f>
        <v>2.4790842254874894</v>
      </c>
      <c r="T6" s="79">
        <f>R6/P6</f>
        <v>1.1203650646950092</v>
      </c>
      <c r="V6" s="10">
        <v>4</v>
      </c>
      <c r="W6" s="106">
        <v>107378</v>
      </c>
      <c r="X6" s="19">
        <v>15546</v>
      </c>
      <c r="Y6" s="86">
        <v>82091</v>
      </c>
      <c r="Z6" s="76">
        <f>Y6/X6</f>
        <v>5.280522320854239</v>
      </c>
      <c r="AA6" s="79">
        <f>Y6/W6</f>
        <v>0.764504833392315</v>
      </c>
    </row>
    <row r="7" spans="1:27" s="37" customFormat="1" ht="12.75" customHeight="1">
      <c r="A7" s="10">
        <v>5</v>
      </c>
      <c r="B7" s="16">
        <v>1279403</v>
      </c>
      <c r="C7" s="16">
        <v>567832</v>
      </c>
      <c r="D7" s="63"/>
      <c r="E7" s="15"/>
      <c r="F7" s="38"/>
      <c r="H7" s="10">
        <v>5</v>
      </c>
      <c r="I7" s="100">
        <v>177484</v>
      </c>
      <c r="J7" s="16">
        <v>87036</v>
      </c>
      <c r="K7" s="71"/>
      <c r="L7" s="82"/>
      <c r="M7" s="42"/>
      <c r="O7" s="10">
        <v>5</v>
      </c>
      <c r="P7" s="100">
        <v>249100</v>
      </c>
      <c r="Q7" s="16">
        <v>54417</v>
      </c>
      <c r="R7" s="42"/>
      <c r="S7" s="82"/>
      <c r="T7" s="42"/>
      <c r="V7" s="10">
        <v>5</v>
      </c>
      <c r="W7" s="106">
        <v>114744</v>
      </c>
      <c r="X7" s="16">
        <v>10918</v>
      </c>
      <c r="Y7" s="42"/>
      <c r="Z7" s="33"/>
      <c r="AA7" s="42"/>
    </row>
    <row r="8" spans="1:27" s="37" customFormat="1" ht="12.75" customHeight="1" thickBot="1">
      <c r="A8" s="12">
        <v>6</v>
      </c>
      <c r="B8" s="21">
        <v>1244200</v>
      </c>
      <c r="C8" s="21">
        <v>662259</v>
      </c>
      <c r="D8" s="64"/>
      <c r="E8" s="20"/>
      <c r="F8" s="40"/>
      <c r="H8" s="12">
        <v>6</v>
      </c>
      <c r="I8" s="101">
        <v>124826</v>
      </c>
      <c r="J8" s="21">
        <v>83235</v>
      </c>
      <c r="K8" s="72"/>
      <c r="L8" s="84"/>
      <c r="M8" s="57"/>
      <c r="O8" s="12">
        <v>6</v>
      </c>
      <c r="P8" s="101">
        <v>229900</v>
      </c>
      <c r="Q8" s="21">
        <v>75381</v>
      </c>
      <c r="R8" s="57"/>
      <c r="S8" s="84"/>
      <c r="T8" s="57"/>
      <c r="V8" s="12">
        <v>6</v>
      </c>
      <c r="W8" s="107">
        <v>108850</v>
      </c>
      <c r="X8" s="21">
        <v>21088</v>
      </c>
      <c r="Y8" s="57"/>
      <c r="Z8" s="77"/>
      <c r="AA8" s="57"/>
    </row>
    <row r="9" spans="1:27" s="37" customFormat="1" ht="12.75" customHeight="1">
      <c r="A9" s="11">
        <v>7</v>
      </c>
      <c r="B9" s="19">
        <v>1420406</v>
      </c>
      <c r="C9" s="19">
        <v>973241</v>
      </c>
      <c r="D9" s="63"/>
      <c r="E9" s="18"/>
      <c r="F9" s="39"/>
      <c r="H9" s="11">
        <v>7</v>
      </c>
      <c r="I9" s="102">
        <v>212753</v>
      </c>
      <c r="J9" s="19">
        <v>123887</v>
      </c>
      <c r="K9" s="71"/>
      <c r="L9" s="83"/>
      <c r="M9" s="41"/>
      <c r="O9" s="11">
        <v>7</v>
      </c>
      <c r="P9" s="102">
        <v>238600</v>
      </c>
      <c r="Q9" s="19">
        <v>150113</v>
      </c>
      <c r="R9" s="42"/>
      <c r="S9" s="83"/>
      <c r="T9" s="41"/>
      <c r="V9" s="11">
        <v>7</v>
      </c>
      <c r="W9" s="108">
        <v>110209</v>
      </c>
      <c r="X9" s="19">
        <v>59442</v>
      </c>
      <c r="Y9" s="42"/>
      <c r="Z9" s="76"/>
      <c r="AA9" s="41"/>
    </row>
    <row r="10" spans="1:27" s="37" customFormat="1" ht="12.75" customHeight="1">
      <c r="A10" s="10">
        <v>8</v>
      </c>
      <c r="B10" s="16">
        <v>1668593</v>
      </c>
      <c r="C10" s="16">
        <v>1295385</v>
      </c>
      <c r="D10" s="63"/>
      <c r="E10" s="15"/>
      <c r="F10" s="39"/>
      <c r="H10" s="10">
        <v>8</v>
      </c>
      <c r="I10" s="100">
        <v>221491</v>
      </c>
      <c r="J10" s="16">
        <v>168606</v>
      </c>
      <c r="K10" s="71"/>
      <c r="L10" s="82"/>
      <c r="M10" s="41"/>
      <c r="O10" s="10">
        <v>8</v>
      </c>
      <c r="P10" s="100">
        <v>263600</v>
      </c>
      <c r="Q10" s="16">
        <v>191215</v>
      </c>
      <c r="R10" s="42"/>
      <c r="S10" s="82"/>
      <c r="T10" s="41"/>
      <c r="V10" s="10">
        <v>8</v>
      </c>
      <c r="W10" s="106">
        <v>121978</v>
      </c>
      <c r="X10" s="16">
        <v>77871</v>
      </c>
      <c r="Y10" s="42"/>
      <c r="Z10" s="33"/>
      <c r="AA10" s="41"/>
    </row>
    <row r="11" spans="1:27" s="37" customFormat="1" ht="12.75" customHeight="1">
      <c r="A11" s="10">
        <v>9</v>
      </c>
      <c r="B11" s="16">
        <v>1643681</v>
      </c>
      <c r="C11" s="16">
        <v>1358511</v>
      </c>
      <c r="D11" s="63"/>
      <c r="E11" s="15"/>
      <c r="F11" s="39"/>
      <c r="H11" s="10">
        <v>9</v>
      </c>
      <c r="I11" s="100">
        <v>231162</v>
      </c>
      <c r="J11" s="16">
        <v>174510</v>
      </c>
      <c r="K11" s="71"/>
      <c r="L11" s="82"/>
      <c r="M11" s="41"/>
      <c r="O11" s="10">
        <v>9</v>
      </c>
      <c r="P11" s="100">
        <v>273100</v>
      </c>
      <c r="Q11" s="16">
        <v>212617</v>
      </c>
      <c r="R11" s="42"/>
      <c r="S11" s="82"/>
      <c r="T11" s="41"/>
      <c r="V11" s="10">
        <v>9</v>
      </c>
      <c r="W11" s="106">
        <v>130013</v>
      </c>
      <c r="X11" s="16">
        <v>94964</v>
      </c>
      <c r="Y11" s="42"/>
      <c r="Z11" s="33"/>
      <c r="AA11" s="41"/>
    </row>
    <row r="12" spans="1:27" s="43" customFormat="1" ht="12.75" customHeight="1">
      <c r="A12" s="10">
        <v>10</v>
      </c>
      <c r="B12" s="16">
        <v>1483874</v>
      </c>
      <c r="C12" s="16">
        <v>1295142</v>
      </c>
      <c r="D12" s="63"/>
      <c r="E12" s="15"/>
      <c r="F12" s="38"/>
      <c r="G12" s="37"/>
      <c r="H12" s="10">
        <v>10</v>
      </c>
      <c r="I12" s="100">
        <v>236235</v>
      </c>
      <c r="J12" s="16">
        <v>179217</v>
      </c>
      <c r="K12" s="71"/>
      <c r="L12" s="82"/>
      <c r="M12" s="42"/>
      <c r="O12" s="10">
        <v>10</v>
      </c>
      <c r="P12" s="100">
        <v>288500</v>
      </c>
      <c r="Q12" s="16">
        <v>246756</v>
      </c>
      <c r="R12" s="42"/>
      <c r="S12" s="82"/>
      <c r="T12" s="42"/>
      <c r="V12" s="10">
        <v>10</v>
      </c>
      <c r="W12" s="106">
        <v>109610</v>
      </c>
      <c r="X12" s="16">
        <v>81911</v>
      </c>
      <c r="Y12" s="42"/>
      <c r="Z12" s="33"/>
      <c r="AA12" s="42"/>
    </row>
    <row r="13" spans="1:27" s="37" customFormat="1" ht="12.75" customHeight="1">
      <c r="A13" s="10">
        <v>11</v>
      </c>
      <c r="B13" s="16">
        <v>1396561</v>
      </c>
      <c r="C13" s="16">
        <v>1259963</v>
      </c>
      <c r="D13" s="63"/>
      <c r="E13" s="15"/>
      <c r="F13" s="38"/>
      <c r="H13" s="10">
        <v>11</v>
      </c>
      <c r="I13" s="100">
        <v>209833</v>
      </c>
      <c r="J13" s="16">
        <v>175999</v>
      </c>
      <c r="K13" s="71"/>
      <c r="L13" s="82"/>
      <c r="M13" s="42"/>
      <c r="O13" s="10">
        <v>11</v>
      </c>
      <c r="P13" s="100">
        <v>298300</v>
      </c>
      <c r="Q13" s="16">
        <v>233173</v>
      </c>
      <c r="R13" s="42"/>
      <c r="S13" s="82"/>
      <c r="T13" s="42"/>
      <c r="V13" s="10">
        <v>11</v>
      </c>
      <c r="W13" s="106">
        <v>131023</v>
      </c>
      <c r="X13" s="16">
        <v>86170</v>
      </c>
      <c r="Y13" s="42"/>
      <c r="Z13" s="33"/>
      <c r="AA13" s="42"/>
    </row>
    <row r="14" spans="1:27" s="37" customFormat="1" ht="12.75" customHeight="1" thickBot="1">
      <c r="A14" s="12">
        <v>12</v>
      </c>
      <c r="B14" s="22">
        <v>1392127</v>
      </c>
      <c r="C14" s="22">
        <v>1327133</v>
      </c>
      <c r="D14" s="65"/>
      <c r="E14" s="23"/>
      <c r="F14" s="44"/>
      <c r="H14" s="26">
        <v>12</v>
      </c>
      <c r="I14" s="103">
        <v>183879</v>
      </c>
      <c r="J14" s="22">
        <v>180354</v>
      </c>
      <c r="K14" s="73"/>
      <c r="L14" s="85"/>
      <c r="M14" s="45"/>
      <c r="O14" s="26">
        <v>12</v>
      </c>
      <c r="P14" s="103">
        <v>255100</v>
      </c>
      <c r="Q14" s="22">
        <v>233600</v>
      </c>
      <c r="R14" s="45"/>
      <c r="S14" s="85"/>
      <c r="T14" s="45"/>
      <c r="V14" s="26">
        <v>12</v>
      </c>
      <c r="W14" s="109">
        <v>128367</v>
      </c>
      <c r="X14" s="22">
        <v>93819</v>
      </c>
      <c r="Y14" s="45"/>
      <c r="Z14" s="78"/>
      <c r="AA14" s="45"/>
    </row>
    <row r="15" spans="1:27" s="37" customFormat="1" ht="12.75" customHeight="1" thickBot="1">
      <c r="A15" s="13" t="s">
        <v>59</v>
      </c>
      <c r="B15" s="25">
        <f>SUM(B3:B6)</f>
        <v>4993959</v>
      </c>
      <c r="C15" s="25">
        <f>SUM(C3:C6)</f>
        <v>4556864</v>
      </c>
      <c r="D15" s="66">
        <f>SUM(D3:D6)</f>
        <v>4955800</v>
      </c>
      <c r="E15" s="32">
        <f>D15/C15</f>
        <v>1.0875461721043245</v>
      </c>
      <c r="F15" s="32">
        <f>D15/B15</f>
        <v>0.9923589681052648</v>
      </c>
      <c r="H15" s="13" t="s">
        <v>55</v>
      </c>
      <c r="I15" s="104">
        <f>SUM(I3:I6)</f>
        <v>723157</v>
      </c>
      <c r="J15" s="25">
        <f>SUM(J3:J6)</f>
        <v>629327</v>
      </c>
      <c r="K15" s="74">
        <f>SUM(K3:K6)</f>
        <v>683029</v>
      </c>
      <c r="L15" s="80">
        <f>K15/J15</f>
        <v>1.0853324265445468</v>
      </c>
      <c r="M15" s="81">
        <f>K15/I15</f>
        <v>0.9445099750123417</v>
      </c>
      <c r="O15" s="13" t="s">
        <v>57</v>
      </c>
      <c r="P15" s="105">
        <f>SUM(P3:P6)</f>
        <v>829300</v>
      </c>
      <c r="Q15" s="25">
        <f>SUM(Q3:Q5)</f>
        <v>756197</v>
      </c>
      <c r="R15" s="87">
        <f>SUM(R3:R6)</f>
        <v>899991</v>
      </c>
      <c r="S15" s="80">
        <f>R15/Q15</f>
        <v>1.1901541529522068</v>
      </c>
      <c r="T15" s="81">
        <f>R15/P15</f>
        <v>1.0852417701676111</v>
      </c>
      <c r="V15" s="13" t="s">
        <v>53</v>
      </c>
      <c r="W15" s="110">
        <f>SUM(W3:W6)</f>
        <v>440226</v>
      </c>
      <c r="X15" s="25">
        <f>SUM(X3:X6)</f>
        <v>340977</v>
      </c>
      <c r="Y15" s="87">
        <f>SUM(Y3:Y6)</f>
        <v>302138</v>
      </c>
      <c r="Z15" s="80">
        <f>Y15/X15</f>
        <v>0.8860949565513216</v>
      </c>
      <c r="AA15" s="81">
        <f>Y15/W15</f>
        <v>0.6863247513777014</v>
      </c>
    </row>
    <row r="16" spans="1:27" s="37" customFormat="1" ht="12.75" customHeight="1">
      <c r="A16" s="11" t="s">
        <v>17</v>
      </c>
      <c r="B16" s="19">
        <f>SUM(B3:B14)</f>
        <v>16522804</v>
      </c>
      <c r="C16" s="19">
        <f>SUM(C3:C14)</f>
        <v>13296330</v>
      </c>
      <c r="D16" s="67"/>
      <c r="E16" s="18"/>
      <c r="F16" s="39"/>
      <c r="H16" s="11" t="s">
        <v>17</v>
      </c>
      <c r="I16" s="102">
        <f>SUM(I3:I14)</f>
        <v>2320820</v>
      </c>
      <c r="J16" s="19">
        <f>SUM(J3:J14)</f>
        <v>1802171</v>
      </c>
      <c r="K16" s="75"/>
      <c r="L16" s="83"/>
      <c r="M16" s="41"/>
      <c r="O16" s="11" t="s">
        <v>17</v>
      </c>
      <c r="P16" s="102">
        <f>SUM(P3:P14)</f>
        <v>2925500</v>
      </c>
      <c r="Q16" s="19">
        <f>SUM(Q3:Q14)</f>
        <v>2251266</v>
      </c>
      <c r="R16" s="41"/>
      <c r="S16" s="83"/>
      <c r="T16" s="41"/>
      <c r="V16" s="11" t="s">
        <v>17</v>
      </c>
      <c r="W16" s="108">
        <f>SUM(W3:W14)</f>
        <v>1395020</v>
      </c>
      <c r="X16" s="19">
        <f>SUM(X3:X14)</f>
        <v>867160</v>
      </c>
      <c r="Y16" s="41"/>
      <c r="Z16" s="76"/>
      <c r="AA16" s="41"/>
    </row>
    <row r="17" spans="1:24" s="52" customFormat="1" ht="12.75">
      <c r="A17" s="52" t="s">
        <v>6</v>
      </c>
      <c r="H17" s="52" t="s">
        <v>7</v>
      </c>
      <c r="O17" s="51" t="s">
        <v>42</v>
      </c>
      <c r="P17" s="51"/>
      <c r="Q17" s="51"/>
      <c r="R17" s="51"/>
      <c r="S17" s="62"/>
      <c r="T17" s="62"/>
      <c r="V17" s="6" t="s">
        <v>18</v>
      </c>
      <c r="W17" s="7"/>
      <c r="X17" s="54"/>
    </row>
    <row r="18" spans="17:20" ht="1.5" customHeight="1">
      <c r="Q18" s="4"/>
      <c r="R18" s="4"/>
      <c r="S18" s="4"/>
      <c r="T18" s="4"/>
    </row>
    <row r="19" spans="1:40" s="52" customFormat="1" ht="12.75" customHeight="1">
      <c r="A19" s="131" t="s">
        <v>10</v>
      </c>
      <c r="B19" s="131"/>
      <c r="C19" s="131"/>
      <c r="D19" s="131"/>
      <c r="E19" s="131"/>
      <c r="F19" s="131"/>
      <c r="H19" s="132" t="s">
        <v>32</v>
      </c>
      <c r="I19" s="132"/>
      <c r="J19" s="132"/>
      <c r="K19" s="132"/>
      <c r="L19" s="132"/>
      <c r="M19" s="132"/>
      <c r="O19" s="131" t="s">
        <v>24</v>
      </c>
      <c r="P19" s="131"/>
      <c r="Q19" s="131"/>
      <c r="R19" s="131"/>
      <c r="S19" s="131"/>
      <c r="T19" s="131"/>
      <c r="V19" s="131" t="s">
        <v>34</v>
      </c>
      <c r="W19" s="131"/>
      <c r="X19" s="131"/>
      <c r="Y19" s="131"/>
      <c r="Z19" s="131"/>
      <c r="AA19" s="131"/>
      <c r="AF19" s="53"/>
      <c r="AG19" s="53"/>
      <c r="AH19" s="53"/>
      <c r="AI19" s="53"/>
      <c r="AJ19" s="53"/>
      <c r="AK19" s="53"/>
      <c r="AL19" s="53"/>
      <c r="AM19" s="53"/>
      <c r="AN19" s="53"/>
    </row>
    <row r="20" spans="1:40" s="37" customFormat="1" ht="13.5" customHeight="1">
      <c r="A20" s="10" t="s">
        <v>5</v>
      </c>
      <c r="B20" s="14" t="s">
        <v>60</v>
      </c>
      <c r="C20" s="14" t="s">
        <v>33</v>
      </c>
      <c r="D20" s="14" t="s">
        <v>43</v>
      </c>
      <c r="E20" s="14" t="s">
        <v>31</v>
      </c>
      <c r="F20" s="36" t="s">
        <v>61</v>
      </c>
      <c r="H20" s="10" t="s">
        <v>5</v>
      </c>
      <c r="I20" s="99" t="s">
        <v>60</v>
      </c>
      <c r="J20" s="14" t="s">
        <v>33</v>
      </c>
      <c r="K20" s="10" t="s">
        <v>44</v>
      </c>
      <c r="L20" s="10" t="s">
        <v>45</v>
      </c>
      <c r="M20" s="35" t="s">
        <v>62</v>
      </c>
      <c r="O20" s="10" t="s">
        <v>5</v>
      </c>
      <c r="P20" s="99" t="s">
        <v>60</v>
      </c>
      <c r="Q20" s="14" t="s">
        <v>33</v>
      </c>
      <c r="R20" s="10" t="s">
        <v>44</v>
      </c>
      <c r="S20" s="10" t="s">
        <v>45</v>
      </c>
      <c r="T20" s="35" t="s">
        <v>62</v>
      </c>
      <c r="V20" s="35" t="s">
        <v>35</v>
      </c>
      <c r="W20" s="99" t="s">
        <v>60</v>
      </c>
      <c r="X20" s="36" t="s">
        <v>33</v>
      </c>
      <c r="Y20" s="10" t="s">
        <v>44</v>
      </c>
      <c r="Z20" s="10" t="s">
        <v>45</v>
      </c>
      <c r="AA20" s="35" t="s">
        <v>62</v>
      </c>
      <c r="AF20" s="46"/>
      <c r="AG20" s="46"/>
      <c r="AH20" s="46"/>
      <c r="AI20" s="46"/>
      <c r="AJ20" s="46"/>
      <c r="AK20" s="46"/>
      <c r="AL20" s="46"/>
      <c r="AM20" s="46"/>
      <c r="AN20" s="46"/>
    </row>
    <row r="21" spans="1:40" s="37" customFormat="1" ht="12.75" customHeight="1">
      <c r="A21" s="10">
        <v>1</v>
      </c>
      <c r="B21" s="16">
        <v>74691</v>
      </c>
      <c r="C21" s="16">
        <v>86999</v>
      </c>
      <c r="D21" s="63">
        <v>53790</v>
      </c>
      <c r="E21" s="15">
        <f>D21/C21</f>
        <v>0.618282968769756</v>
      </c>
      <c r="F21" s="38">
        <f>D21/B21</f>
        <v>0.7201670884042254</v>
      </c>
      <c r="H21" s="10">
        <v>1</v>
      </c>
      <c r="I21" s="100">
        <v>11116</v>
      </c>
      <c r="J21" s="16">
        <v>13285</v>
      </c>
      <c r="K21" s="71">
        <v>8158</v>
      </c>
      <c r="L21" s="82">
        <f>K21/J21</f>
        <v>0.6140760255927739</v>
      </c>
      <c r="M21" s="79">
        <f>K21/I21</f>
        <v>0.7338970852824757</v>
      </c>
      <c r="O21" s="10">
        <v>1</v>
      </c>
      <c r="P21" s="16">
        <v>95582</v>
      </c>
      <c r="Q21" s="16">
        <v>109874</v>
      </c>
      <c r="R21" s="42"/>
      <c r="S21" s="55"/>
      <c r="T21" s="42"/>
      <c r="V21" s="10">
        <v>1</v>
      </c>
      <c r="W21" s="111">
        <v>15356</v>
      </c>
      <c r="X21" s="16">
        <v>10290</v>
      </c>
      <c r="Y21" s="86">
        <v>19816</v>
      </c>
      <c r="Z21" s="82">
        <f>Y21/X21</f>
        <v>1.9257531584062195</v>
      </c>
      <c r="AA21" s="79">
        <f>Y21/W21</f>
        <v>1.290440218806981</v>
      </c>
      <c r="AF21" s="46"/>
      <c r="AG21" s="46"/>
      <c r="AH21" s="46"/>
      <c r="AI21" s="46"/>
      <c r="AJ21" s="46"/>
      <c r="AK21" s="46"/>
      <c r="AL21" s="46"/>
      <c r="AM21" s="46"/>
      <c r="AN21" s="46"/>
    </row>
    <row r="22" spans="1:40" s="37" customFormat="1" ht="12" customHeight="1">
      <c r="A22" s="10">
        <v>2</v>
      </c>
      <c r="B22" s="16">
        <v>75153</v>
      </c>
      <c r="C22" s="16">
        <v>90785</v>
      </c>
      <c r="D22" s="63">
        <v>61308</v>
      </c>
      <c r="E22" s="15">
        <f>D22/C22</f>
        <v>0.6753097978740982</v>
      </c>
      <c r="F22" s="38">
        <f>D22/B22</f>
        <v>0.8157758173326414</v>
      </c>
      <c r="H22" s="10">
        <v>2</v>
      </c>
      <c r="I22" s="100">
        <v>10075</v>
      </c>
      <c r="J22" s="16">
        <v>10124</v>
      </c>
      <c r="K22" s="71">
        <v>6751</v>
      </c>
      <c r="L22" s="82">
        <f>K22/J22</f>
        <v>0.6668312919794548</v>
      </c>
      <c r="M22" s="79">
        <f>K22/I22</f>
        <v>0.6700744416873449</v>
      </c>
      <c r="O22" s="10">
        <v>2</v>
      </c>
      <c r="P22" s="16">
        <v>112144</v>
      </c>
      <c r="Q22" s="16">
        <v>121074</v>
      </c>
      <c r="R22" s="42"/>
      <c r="S22" s="55"/>
      <c r="T22" s="42"/>
      <c r="V22" s="10">
        <v>2</v>
      </c>
      <c r="W22" s="111">
        <v>20344</v>
      </c>
      <c r="X22" s="16">
        <v>15605</v>
      </c>
      <c r="Y22" s="86">
        <v>19871</v>
      </c>
      <c r="Z22" s="82">
        <f>Y22/X22</f>
        <v>1.2733739186158282</v>
      </c>
      <c r="AA22" s="79">
        <f>Y22/W22</f>
        <v>0.9767499016909162</v>
      </c>
      <c r="AF22" s="46"/>
      <c r="AG22" s="46"/>
      <c r="AH22" s="46"/>
      <c r="AI22" s="46"/>
      <c r="AJ22" s="46"/>
      <c r="AK22" s="46"/>
      <c r="AL22" s="46"/>
      <c r="AM22" s="46"/>
      <c r="AN22" s="46"/>
    </row>
    <row r="23" spans="1:40" s="37" customFormat="1" ht="12.75" customHeight="1">
      <c r="A23" s="10">
        <v>3</v>
      </c>
      <c r="B23" s="16">
        <v>95635</v>
      </c>
      <c r="C23" s="16">
        <v>96909</v>
      </c>
      <c r="D23" s="63">
        <v>67680</v>
      </c>
      <c r="E23" s="15">
        <f>D23/C23</f>
        <v>0.6983871467046404</v>
      </c>
      <c r="F23" s="38">
        <f>D23/B23</f>
        <v>0.707690699011868</v>
      </c>
      <c r="H23" s="10">
        <v>3</v>
      </c>
      <c r="I23" s="100">
        <v>12602</v>
      </c>
      <c r="J23" s="16">
        <v>10235</v>
      </c>
      <c r="K23" s="71">
        <v>7289</v>
      </c>
      <c r="L23" s="82">
        <f>K23/J23</f>
        <v>0.7121641426477773</v>
      </c>
      <c r="M23" s="79">
        <f>K23/I23</f>
        <v>0.5784002539279479</v>
      </c>
      <c r="O23" s="10">
        <v>3</v>
      </c>
      <c r="P23" s="16">
        <v>118031</v>
      </c>
      <c r="Q23" s="16">
        <v>102897</v>
      </c>
      <c r="R23" s="42"/>
      <c r="S23" s="55"/>
      <c r="T23" s="42"/>
      <c r="V23" s="10">
        <v>3</v>
      </c>
      <c r="W23" s="111">
        <v>23096</v>
      </c>
      <c r="X23" s="34">
        <v>16089</v>
      </c>
      <c r="Y23" s="86">
        <v>20193</v>
      </c>
      <c r="Z23" s="82">
        <f>Y23/X23</f>
        <v>1.255081111318292</v>
      </c>
      <c r="AA23" s="79">
        <f>Y23/W23</f>
        <v>0.8743072393488049</v>
      </c>
      <c r="AF23" s="46"/>
      <c r="AG23" s="46"/>
      <c r="AH23" s="46"/>
      <c r="AI23" s="46"/>
      <c r="AJ23" s="46"/>
      <c r="AK23" s="46"/>
      <c r="AL23" s="46"/>
      <c r="AM23" s="46"/>
      <c r="AN23" s="46"/>
    </row>
    <row r="24" spans="1:40" s="37" customFormat="1" ht="12.75" customHeight="1">
      <c r="A24" s="10">
        <v>4</v>
      </c>
      <c r="B24" s="16">
        <v>76532</v>
      </c>
      <c r="C24" s="19">
        <v>33624</v>
      </c>
      <c r="D24" s="63">
        <v>60139</v>
      </c>
      <c r="E24" s="18">
        <f>D24/C24</f>
        <v>1.7885736378777064</v>
      </c>
      <c r="F24" s="38">
        <f>D24/B24</f>
        <v>0.7858020174567502</v>
      </c>
      <c r="H24" s="10">
        <v>4</v>
      </c>
      <c r="I24" s="100">
        <v>10843</v>
      </c>
      <c r="J24" s="19">
        <v>2515</v>
      </c>
      <c r="K24" s="71">
        <v>7343</v>
      </c>
      <c r="L24" s="83">
        <f>K24/J24</f>
        <v>2.9196819085487076</v>
      </c>
      <c r="M24" s="79">
        <f>K24/I24</f>
        <v>0.6772111039380245</v>
      </c>
      <c r="O24" s="10">
        <v>4</v>
      </c>
      <c r="P24" s="100">
        <v>93074</v>
      </c>
      <c r="Q24" s="19">
        <v>58264</v>
      </c>
      <c r="R24" s="42"/>
      <c r="S24" s="56"/>
      <c r="T24" s="42"/>
      <c r="V24" s="10">
        <v>4</v>
      </c>
      <c r="W24" s="111">
        <v>22693</v>
      </c>
      <c r="X24" s="34">
        <v>8789</v>
      </c>
      <c r="Y24" s="42"/>
      <c r="Z24" s="83"/>
      <c r="AA24" s="42"/>
      <c r="AF24" s="46"/>
      <c r="AG24" s="46"/>
      <c r="AH24" s="46"/>
      <c r="AI24" s="46"/>
      <c r="AJ24" s="46"/>
      <c r="AK24" s="46"/>
      <c r="AL24" s="46"/>
      <c r="AM24" s="46"/>
      <c r="AN24" s="46"/>
    </row>
    <row r="25" spans="1:40" s="37" customFormat="1" ht="12.75" customHeight="1">
      <c r="A25" s="10">
        <v>5</v>
      </c>
      <c r="B25" s="16">
        <v>76696</v>
      </c>
      <c r="C25" s="16">
        <v>7623</v>
      </c>
      <c r="D25" s="68"/>
      <c r="E25" s="15"/>
      <c r="F25" s="38"/>
      <c r="H25" s="10">
        <v>5</v>
      </c>
      <c r="I25" s="100">
        <v>13169</v>
      </c>
      <c r="J25" s="16">
        <v>2306</v>
      </c>
      <c r="K25" s="71"/>
      <c r="L25" s="82"/>
      <c r="M25" s="42"/>
      <c r="O25" s="10">
        <v>5</v>
      </c>
      <c r="P25" s="100">
        <v>85197</v>
      </c>
      <c r="Q25" s="16">
        <v>39141</v>
      </c>
      <c r="R25" s="42"/>
      <c r="S25" s="55"/>
      <c r="T25" s="42"/>
      <c r="V25" s="10">
        <v>5</v>
      </c>
      <c r="W25" s="111">
        <v>26041</v>
      </c>
      <c r="X25" s="16">
        <v>5898</v>
      </c>
      <c r="Y25" s="42"/>
      <c r="Z25" s="82"/>
      <c r="AA25" s="42"/>
      <c r="AF25" s="46"/>
      <c r="AG25" s="46"/>
      <c r="AH25" s="46"/>
      <c r="AI25" s="46"/>
      <c r="AJ25" s="46"/>
      <c r="AK25" s="46"/>
      <c r="AL25" s="46"/>
      <c r="AM25" s="46"/>
      <c r="AN25" s="46"/>
    </row>
    <row r="26" spans="1:40" s="37" customFormat="1" ht="12.75" customHeight="1" thickBot="1">
      <c r="A26" s="12">
        <v>6</v>
      </c>
      <c r="B26" s="21">
        <v>72956</v>
      </c>
      <c r="C26" s="21">
        <v>8520</v>
      </c>
      <c r="D26" s="69"/>
      <c r="E26" s="20"/>
      <c r="F26" s="40"/>
      <c r="H26" s="12">
        <v>6</v>
      </c>
      <c r="I26" s="101">
        <v>11337</v>
      </c>
      <c r="J26" s="21">
        <v>2556</v>
      </c>
      <c r="K26" s="72"/>
      <c r="L26" s="84"/>
      <c r="M26" s="57"/>
      <c r="O26" s="12">
        <v>6</v>
      </c>
      <c r="P26" s="101">
        <v>85686</v>
      </c>
      <c r="Q26" s="21">
        <v>45655</v>
      </c>
      <c r="R26" s="57"/>
      <c r="S26" s="58"/>
      <c r="T26" s="57"/>
      <c r="V26" s="12">
        <v>6</v>
      </c>
      <c r="W26" s="112">
        <v>32250</v>
      </c>
      <c r="X26" s="21">
        <v>7882</v>
      </c>
      <c r="Y26" s="57"/>
      <c r="Z26" s="84"/>
      <c r="AA26" s="57"/>
      <c r="AF26" s="46"/>
      <c r="AG26" s="46"/>
      <c r="AH26" s="46"/>
      <c r="AI26" s="46"/>
      <c r="AJ26" s="46"/>
      <c r="AK26" s="46"/>
      <c r="AL26" s="46"/>
      <c r="AM26" s="46"/>
      <c r="AN26" s="46"/>
    </row>
    <row r="27" spans="1:40" s="37" customFormat="1" ht="12.75" customHeight="1">
      <c r="A27" s="11">
        <v>7</v>
      </c>
      <c r="B27" s="19">
        <v>72153</v>
      </c>
      <c r="C27" s="19">
        <v>34862</v>
      </c>
      <c r="D27" s="68"/>
      <c r="E27" s="18"/>
      <c r="F27" s="39"/>
      <c r="H27" s="11">
        <v>7</v>
      </c>
      <c r="I27" s="102">
        <v>10738</v>
      </c>
      <c r="J27" s="19">
        <v>4525</v>
      </c>
      <c r="K27" s="71"/>
      <c r="L27" s="83"/>
      <c r="M27" s="41"/>
      <c r="O27" s="11">
        <v>7</v>
      </c>
      <c r="P27" s="102">
        <v>99786</v>
      </c>
      <c r="Q27" s="19">
        <v>67259</v>
      </c>
      <c r="R27" s="42"/>
      <c r="S27" s="56"/>
      <c r="T27" s="41"/>
      <c r="V27" s="50">
        <v>7</v>
      </c>
      <c r="W27" s="113">
        <v>35450</v>
      </c>
      <c r="X27" s="19">
        <v>15147</v>
      </c>
      <c r="Y27" s="42"/>
      <c r="Z27" s="83"/>
      <c r="AA27" s="41"/>
      <c r="AF27" s="46"/>
      <c r="AG27" s="46"/>
      <c r="AH27" s="46"/>
      <c r="AI27" s="46"/>
      <c r="AJ27" s="46"/>
      <c r="AK27" s="46"/>
      <c r="AL27" s="46"/>
      <c r="AM27" s="46"/>
      <c r="AN27" s="46"/>
    </row>
    <row r="28" spans="1:40" s="37" customFormat="1" ht="12.75" customHeight="1">
      <c r="A28" s="10">
        <v>8</v>
      </c>
      <c r="B28" s="16">
        <v>82227</v>
      </c>
      <c r="C28" s="16">
        <v>49281</v>
      </c>
      <c r="D28" s="68"/>
      <c r="E28" s="15"/>
      <c r="F28" s="39"/>
      <c r="H28" s="10">
        <v>8</v>
      </c>
      <c r="I28" s="100">
        <v>12698</v>
      </c>
      <c r="J28" s="16">
        <v>7383</v>
      </c>
      <c r="K28" s="71"/>
      <c r="L28" s="82"/>
      <c r="M28" s="41"/>
      <c r="O28" s="10">
        <v>8</v>
      </c>
      <c r="P28" s="100">
        <v>117734</v>
      </c>
      <c r="Q28" s="16">
        <v>94117</v>
      </c>
      <c r="R28" s="42"/>
      <c r="S28" s="55"/>
      <c r="T28" s="41"/>
      <c r="V28" s="10">
        <v>8</v>
      </c>
      <c r="W28" s="111">
        <v>42654</v>
      </c>
      <c r="X28" s="16">
        <v>20992</v>
      </c>
      <c r="Y28" s="42"/>
      <c r="Z28" s="82"/>
      <c r="AA28" s="41"/>
      <c r="AF28" s="46"/>
      <c r="AG28" s="46"/>
      <c r="AH28" s="46"/>
      <c r="AI28" s="46"/>
      <c r="AJ28" s="46"/>
      <c r="AK28" s="46"/>
      <c r="AL28" s="46"/>
      <c r="AM28" s="46"/>
      <c r="AN28" s="46"/>
    </row>
    <row r="29" spans="1:40" s="37" customFormat="1" ht="12.75" customHeight="1">
      <c r="A29" s="10">
        <v>9</v>
      </c>
      <c r="B29" s="16">
        <v>88304</v>
      </c>
      <c r="C29" s="16">
        <v>59573</v>
      </c>
      <c r="D29" s="68"/>
      <c r="E29" s="15"/>
      <c r="F29" s="39"/>
      <c r="H29" s="10">
        <v>9</v>
      </c>
      <c r="I29" s="100">
        <v>13082</v>
      </c>
      <c r="J29" s="16">
        <v>7970</v>
      </c>
      <c r="K29" s="71"/>
      <c r="L29" s="82"/>
      <c r="M29" s="41"/>
      <c r="O29" s="10">
        <v>9</v>
      </c>
      <c r="P29" s="100">
        <v>116558</v>
      </c>
      <c r="Q29" s="16">
        <v>102135</v>
      </c>
      <c r="R29" s="42"/>
      <c r="S29" s="55"/>
      <c r="T29" s="41"/>
      <c r="V29" s="10">
        <v>9</v>
      </c>
      <c r="W29" s="111">
        <v>44521</v>
      </c>
      <c r="X29" s="16">
        <v>26605</v>
      </c>
      <c r="Y29" s="42"/>
      <c r="Z29" s="82"/>
      <c r="AA29" s="41"/>
      <c r="AF29" s="46"/>
      <c r="AG29" s="46"/>
      <c r="AH29" s="46"/>
      <c r="AI29" s="46"/>
      <c r="AJ29" s="46"/>
      <c r="AK29" s="46"/>
      <c r="AL29" s="46"/>
      <c r="AM29" s="46"/>
      <c r="AN29" s="46"/>
    </row>
    <row r="30" spans="1:40" s="37" customFormat="1" ht="12.75" customHeight="1">
      <c r="A30" s="10">
        <v>10</v>
      </c>
      <c r="B30" s="16">
        <v>88246</v>
      </c>
      <c r="C30" s="16">
        <v>58460</v>
      </c>
      <c r="D30" s="68"/>
      <c r="E30" s="15"/>
      <c r="F30" s="38"/>
      <c r="G30" s="43"/>
      <c r="H30" s="10">
        <v>10</v>
      </c>
      <c r="I30" s="100">
        <v>11152</v>
      </c>
      <c r="J30" s="16">
        <v>6756</v>
      </c>
      <c r="K30" s="71"/>
      <c r="L30" s="82"/>
      <c r="M30" s="42"/>
      <c r="O30" s="10">
        <v>10</v>
      </c>
      <c r="P30" s="100">
        <v>96866</v>
      </c>
      <c r="Q30" s="16">
        <v>89347</v>
      </c>
      <c r="R30" s="42"/>
      <c r="S30" s="55"/>
      <c r="T30" s="42"/>
      <c r="V30" s="10">
        <v>10</v>
      </c>
      <c r="W30" s="111">
        <v>22517</v>
      </c>
      <c r="X30" s="16">
        <v>20947</v>
      </c>
      <c r="Y30" s="42"/>
      <c r="Z30" s="82"/>
      <c r="AA30" s="42"/>
      <c r="AF30" s="46"/>
      <c r="AG30" s="46"/>
      <c r="AH30" s="46"/>
      <c r="AI30" s="46"/>
      <c r="AJ30" s="46"/>
      <c r="AK30" s="46"/>
      <c r="AL30" s="46"/>
      <c r="AM30" s="46"/>
      <c r="AN30" s="46"/>
    </row>
    <row r="31" spans="1:40" s="37" customFormat="1" ht="12.75" customHeight="1">
      <c r="A31" s="10">
        <v>11</v>
      </c>
      <c r="B31" s="16">
        <v>93563</v>
      </c>
      <c r="C31" s="16">
        <v>66109</v>
      </c>
      <c r="D31" s="68"/>
      <c r="E31" s="15"/>
      <c r="F31" s="38"/>
      <c r="H31" s="10">
        <v>11</v>
      </c>
      <c r="I31" s="100">
        <v>13522</v>
      </c>
      <c r="J31" s="16">
        <v>8824</v>
      </c>
      <c r="K31" s="71"/>
      <c r="L31" s="82"/>
      <c r="M31" s="42"/>
      <c r="O31" s="10">
        <v>11</v>
      </c>
      <c r="P31" s="100">
        <v>107626</v>
      </c>
      <c r="Q31" s="16">
        <v>106824</v>
      </c>
      <c r="R31" s="42"/>
      <c r="S31" s="55"/>
      <c r="T31" s="42"/>
      <c r="V31" s="10">
        <v>11</v>
      </c>
      <c r="W31" s="111">
        <v>6633</v>
      </c>
      <c r="X31" s="16">
        <v>16824</v>
      </c>
      <c r="Y31" s="42"/>
      <c r="Z31" s="82"/>
      <c r="AA31" s="42"/>
      <c r="AF31" s="46"/>
      <c r="AG31" s="46"/>
      <c r="AH31" s="46"/>
      <c r="AI31" s="46"/>
      <c r="AJ31" s="46"/>
      <c r="AK31" s="46"/>
      <c r="AL31" s="46"/>
      <c r="AM31" s="46"/>
      <c r="AN31" s="46"/>
    </row>
    <row r="32" spans="1:40" s="37" customFormat="1" ht="12.75" customHeight="1" thickBot="1">
      <c r="A32" s="26">
        <v>12</v>
      </c>
      <c r="B32" s="22">
        <v>95068</v>
      </c>
      <c r="C32" s="22">
        <v>67227</v>
      </c>
      <c r="D32" s="70"/>
      <c r="E32" s="23"/>
      <c r="F32" s="44"/>
      <c r="H32" s="26">
        <v>12</v>
      </c>
      <c r="I32" s="103">
        <v>12254</v>
      </c>
      <c r="J32" s="22">
        <v>9134</v>
      </c>
      <c r="K32" s="73"/>
      <c r="L32" s="85"/>
      <c r="M32" s="45"/>
      <c r="O32" s="12">
        <v>12</v>
      </c>
      <c r="P32" s="103">
        <v>111137</v>
      </c>
      <c r="Q32" s="22">
        <v>105762</v>
      </c>
      <c r="R32" s="45"/>
      <c r="S32" s="59"/>
      <c r="T32" s="45"/>
      <c r="V32" s="12">
        <v>12</v>
      </c>
      <c r="W32" s="114">
        <v>9825</v>
      </c>
      <c r="X32" s="22">
        <v>20683</v>
      </c>
      <c r="Y32" s="45"/>
      <c r="Z32" s="85"/>
      <c r="AA32" s="45"/>
      <c r="AF32" s="46"/>
      <c r="AG32" s="46"/>
      <c r="AH32" s="46"/>
      <c r="AI32" s="46"/>
      <c r="AJ32" s="46"/>
      <c r="AK32" s="46"/>
      <c r="AL32" s="46"/>
      <c r="AM32" s="46"/>
      <c r="AN32" s="46"/>
    </row>
    <row r="33" spans="1:40" s="37" customFormat="1" ht="12.75" customHeight="1" thickBot="1">
      <c r="A33" s="13" t="s">
        <v>53</v>
      </c>
      <c r="B33" s="25">
        <f>SUM(B21:B24)</f>
        <v>322011</v>
      </c>
      <c r="C33" s="25">
        <f>SUM(C21:C24)</f>
        <v>308317</v>
      </c>
      <c r="D33" s="66">
        <f>SUM(D21:D24)</f>
        <v>242917</v>
      </c>
      <c r="E33" s="32">
        <f>D33/C33</f>
        <v>0.7878806552995781</v>
      </c>
      <c r="F33" s="32">
        <f>D33/B33</f>
        <v>0.7543748505485838</v>
      </c>
      <c r="H33" s="13" t="s">
        <v>55</v>
      </c>
      <c r="I33" s="104">
        <f>SUM(I21:I24)</f>
        <v>44636</v>
      </c>
      <c r="J33" s="25">
        <f>SUM(J21:J24)</f>
        <v>36159</v>
      </c>
      <c r="K33" s="74">
        <f>SUM(K21:K24)</f>
        <v>29541</v>
      </c>
      <c r="L33" s="80">
        <f>K33/J33</f>
        <v>0.8169750269642413</v>
      </c>
      <c r="M33" s="81">
        <f>K33/I33</f>
        <v>0.6618200555605341</v>
      </c>
      <c r="O33" s="27" t="s">
        <v>49</v>
      </c>
      <c r="P33" s="104">
        <f>SUM(P21:P32)</f>
        <v>1239421</v>
      </c>
      <c r="Q33" s="25">
        <f>SUM(Q21:Q32)</f>
        <v>1042349</v>
      </c>
      <c r="R33" s="60"/>
      <c r="S33" s="61"/>
      <c r="T33" s="60"/>
      <c r="V33" s="26" t="s">
        <v>50</v>
      </c>
      <c r="W33" s="105">
        <f>SUM(W21:W23)</f>
        <v>58796</v>
      </c>
      <c r="X33" s="25">
        <f>SUM(X21:X23)</f>
        <v>41984</v>
      </c>
      <c r="Y33" s="87">
        <f>SUM(Y21:Y23)</f>
        <v>59880</v>
      </c>
      <c r="Z33" s="80">
        <f>Y33/X33</f>
        <v>1.4262576219512195</v>
      </c>
      <c r="AA33" s="81">
        <f>Y33/W33</f>
        <v>1.018436628342064</v>
      </c>
      <c r="AF33" s="46"/>
      <c r="AG33" s="46"/>
      <c r="AH33" s="46"/>
      <c r="AI33" s="46"/>
      <c r="AJ33" s="46"/>
      <c r="AK33" s="46"/>
      <c r="AL33" s="46"/>
      <c r="AM33" s="46"/>
      <c r="AN33" s="46"/>
    </row>
    <row r="34" spans="1:40" s="37" customFormat="1" ht="12.75" customHeight="1">
      <c r="A34" s="11" t="s">
        <v>17</v>
      </c>
      <c r="B34" s="19">
        <f>SUM(B21:B32)</f>
        <v>991224</v>
      </c>
      <c r="C34" s="19">
        <f>SUM(C21:C32)</f>
        <v>659972</v>
      </c>
      <c r="D34" s="67"/>
      <c r="E34" s="18"/>
      <c r="F34" s="39"/>
      <c r="H34" s="11" t="s">
        <v>17</v>
      </c>
      <c r="I34" s="102">
        <f>SUM(I21:I32)</f>
        <v>142588</v>
      </c>
      <c r="J34" s="19">
        <f>SUM(J21:J32)</f>
        <v>85613</v>
      </c>
      <c r="K34" s="75"/>
      <c r="L34" s="83"/>
      <c r="M34" s="41"/>
      <c r="O34" s="11" t="s">
        <v>17</v>
      </c>
      <c r="P34" s="102">
        <f>SUM(P21:P32)</f>
        <v>1239421</v>
      </c>
      <c r="Q34" s="19">
        <f>SUM(Q21:Q32)</f>
        <v>1042349</v>
      </c>
      <c r="R34" s="41"/>
      <c r="S34" s="56"/>
      <c r="T34" s="41"/>
      <c r="V34" s="50" t="s">
        <v>36</v>
      </c>
      <c r="W34" s="113">
        <f>SUM(W21:W32)</f>
        <v>301380</v>
      </c>
      <c r="X34" s="19">
        <f>SUM(X21:X32)</f>
        <v>185751</v>
      </c>
      <c r="Y34" s="41"/>
      <c r="Z34" s="83"/>
      <c r="AA34" s="41"/>
      <c r="AF34" s="46"/>
      <c r="AG34" s="46"/>
      <c r="AH34" s="46"/>
      <c r="AI34" s="46"/>
      <c r="AJ34" s="46"/>
      <c r="AK34" s="46"/>
      <c r="AL34" s="46"/>
      <c r="AM34" s="46"/>
      <c r="AN34" s="46"/>
    </row>
    <row r="35" spans="1:40" s="5" customFormat="1" ht="15.75">
      <c r="A35" s="5" t="s">
        <v>15</v>
      </c>
      <c r="H35" s="5" t="s">
        <v>19</v>
      </c>
      <c r="O35" s="5" t="s">
        <v>26</v>
      </c>
      <c r="V35" s="5" t="s">
        <v>37</v>
      </c>
      <c r="AF35"/>
      <c r="AG35"/>
      <c r="AH35"/>
      <c r="AI35"/>
      <c r="AJ35"/>
      <c r="AK35"/>
      <c r="AL35"/>
      <c r="AM35"/>
      <c r="AN35"/>
    </row>
    <row r="36" spans="22:24" ht="1.5" customHeight="1">
      <c r="V36" s="1"/>
      <c r="X36" s="3"/>
    </row>
    <row r="37" spans="1:27" s="53" customFormat="1" ht="12.75" customHeight="1">
      <c r="A37" s="131" t="s">
        <v>9</v>
      </c>
      <c r="B37" s="131"/>
      <c r="C37" s="131"/>
      <c r="D37" s="131"/>
      <c r="E37" s="131"/>
      <c r="F37" s="131"/>
      <c r="G37" s="52"/>
      <c r="H37" s="131" t="s">
        <v>23</v>
      </c>
      <c r="I37" s="131"/>
      <c r="J37" s="131"/>
      <c r="K37" s="131"/>
      <c r="L37" s="131"/>
      <c r="M37" s="131"/>
      <c r="O37" s="131" t="s">
        <v>38</v>
      </c>
      <c r="P37" s="131"/>
      <c r="Q37" s="131"/>
      <c r="R37" s="131"/>
      <c r="S37" s="131"/>
      <c r="T37" s="131"/>
      <c r="V37" s="131" t="s">
        <v>27</v>
      </c>
      <c r="W37" s="131"/>
      <c r="X37" s="131"/>
      <c r="Y37" s="131"/>
      <c r="Z37" s="131"/>
      <c r="AA37" s="131"/>
    </row>
    <row r="38" spans="1:27" s="46" customFormat="1" ht="13.5" customHeight="1">
      <c r="A38" s="10" t="s">
        <v>5</v>
      </c>
      <c r="B38" s="99" t="s">
        <v>60</v>
      </c>
      <c r="C38" s="14" t="s">
        <v>33</v>
      </c>
      <c r="D38" s="14" t="s">
        <v>43</v>
      </c>
      <c r="E38" s="14" t="s">
        <v>31</v>
      </c>
      <c r="F38" s="35" t="s">
        <v>62</v>
      </c>
      <c r="G38" s="37"/>
      <c r="H38" s="10" t="s">
        <v>5</v>
      </c>
      <c r="I38" s="14" t="s">
        <v>60</v>
      </c>
      <c r="J38" s="14" t="s">
        <v>33</v>
      </c>
      <c r="K38" s="10" t="s">
        <v>44</v>
      </c>
      <c r="L38" s="10" t="s">
        <v>45</v>
      </c>
      <c r="M38" s="35" t="s">
        <v>62</v>
      </c>
      <c r="O38" s="10" t="s">
        <v>5</v>
      </c>
      <c r="P38" s="99" t="s">
        <v>60</v>
      </c>
      <c r="Q38" s="14" t="s">
        <v>33</v>
      </c>
      <c r="R38" s="10" t="s">
        <v>44</v>
      </c>
      <c r="S38" s="10" t="s">
        <v>45</v>
      </c>
      <c r="T38" s="35" t="s">
        <v>62</v>
      </c>
      <c r="V38" s="10" t="s">
        <v>5</v>
      </c>
      <c r="W38" s="14" t="s">
        <v>60</v>
      </c>
      <c r="X38" s="14" t="s">
        <v>33</v>
      </c>
      <c r="Y38" s="10" t="s">
        <v>44</v>
      </c>
      <c r="Z38" s="10" t="s">
        <v>45</v>
      </c>
      <c r="AA38" s="35" t="s">
        <v>62</v>
      </c>
    </row>
    <row r="39" spans="1:27" s="46" customFormat="1" ht="12.75" customHeight="1">
      <c r="A39" s="10">
        <v>1</v>
      </c>
      <c r="B39" s="100">
        <v>47447</v>
      </c>
      <c r="C39" s="16">
        <v>53141</v>
      </c>
      <c r="D39" s="63">
        <v>39136</v>
      </c>
      <c r="E39" s="15">
        <f>D39/C39</f>
        <v>0.7364558438870176</v>
      </c>
      <c r="F39" s="38">
        <f>D39/B39</f>
        <v>0.8248361329483423</v>
      </c>
      <c r="G39" s="37"/>
      <c r="H39" s="10">
        <v>1</v>
      </c>
      <c r="I39" s="16">
        <v>26789</v>
      </c>
      <c r="J39" s="16">
        <v>30762</v>
      </c>
      <c r="K39" s="86">
        <v>32927</v>
      </c>
      <c r="L39" s="82">
        <f>K39/J39</f>
        <v>1.0703790390741825</v>
      </c>
      <c r="M39" s="79">
        <f>K39/I39</f>
        <v>1.2291238941356526</v>
      </c>
      <c r="O39" s="10">
        <v>1</v>
      </c>
      <c r="P39" s="100">
        <v>21751</v>
      </c>
      <c r="Q39" s="16">
        <v>27659</v>
      </c>
      <c r="R39" s="86">
        <v>28743</v>
      </c>
      <c r="S39" s="17">
        <f>R39/Q39</f>
        <v>1.039191583209805</v>
      </c>
      <c r="T39" s="79">
        <f>R39/P39</f>
        <v>1.3214564847593213</v>
      </c>
      <c r="V39" s="10">
        <v>1</v>
      </c>
      <c r="W39" s="16">
        <v>1974</v>
      </c>
      <c r="X39" s="16">
        <v>2022</v>
      </c>
      <c r="Y39" s="86">
        <v>2357</v>
      </c>
      <c r="Z39" s="82">
        <f>Y39/X39</f>
        <v>1.165677546983185</v>
      </c>
      <c r="AA39" s="79">
        <f>Y39/W39</f>
        <v>1.1940222897669706</v>
      </c>
    </row>
    <row r="40" spans="1:27" s="46" customFormat="1" ht="12.75" customHeight="1">
      <c r="A40" s="10">
        <v>2</v>
      </c>
      <c r="B40" s="100">
        <v>49589</v>
      </c>
      <c r="C40" s="16">
        <v>50469</v>
      </c>
      <c r="D40" s="63">
        <v>43721</v>
      </c>
      <c r="E40" s="15">
        <f>D40/C40</f>
        <v>0.866294160771959</v>
      </c>
      <c r="F40" s="38">
        <f>D40/B40</f>
        <v>0.881667305249148</v>
      </c>
      <c r="G40" s="37"/>
      <c r="H40" s="10">
        <v>2</v>
      </c>
      <c r="I40" s="16">
        <v>25212</v>
      </c>
      <c r="J40" s="16">
        <v>28316</v>
      </c>
      <c r="K40" s="86">
        <v>30912</v>
      </c>
      <c r="L40" s="82">
        <f>K40/J40</f>
        <v>1.0916796157649387</v>
      </c>
      <c r="M40" s="79">
        <f>K40/I40</f>
        <v>1.2260828177058543</v>
      </c>
      <c r="O40" s="10">
        <v>2</v>
      </c>
      <c r="P40" s="100">
        <v>21826</v>
      </c>
      <c r="Q40" s="16">
        <v>28328</v>
      </c>
      <c r="R40" s="86">
        <v>31254</v>
      </c>
      <c r="S40" s="17">
        <f>R40/Q40</f>
        <v>1.103290031064671</v>
      </c>
      <c r="T40" s="79">
        <f>R40/P40</f>
        <v>1.4319618803262164</v>
      </c>
      <c r="V40" s="10">
        <v>2</v>
      </c>
      <c r="W40" s="16">
        <v>2715</v>
      </c>
      <c r="X40" s="16">
        <v>2601</v>
      </c>
      <c r="Y40" s="86">
        <v>2778</v>
      </c>
      <c r="Z40" s="82">
        <f>Y40/X40</f>
        <v>1.0680507497116494</v>
      </c>
      <c r="AA40" s="79">
        <f>Y40/W40</f>
        <v>1.0232044198895027</v>
      </c>
    </row>
    <row r="41" spans="1:27" s="46" customFormat="1" ht="12.75" customHeight="1">
      <c r="A41" s="10">
        <v>3</v>
      </c>
      <c r="B41" s="100">
        <v>68549</v>
      </c>
      <c r="C41" s="16">
        <v>54497</v>
      </c>
      <c r="D41" s="63">
        <v>52933</v>
      </c>
      <c r="E41" s="15">
        <f>D41/C41</f>
        <v>0.9713011725416077</v>
      </c>
      <c r="F41" s="38">
        <f>D41/B41</f>
        <v>0.7721921545172067</v>
      </c>
      <c r="G41" s="37"/>
      <c r="H41" s="10">
        <v>3</v>
      </c>
      <c r="I41" s="16">
        <v>30736</v>
      </c>
      <c r="J41" s="16">
        <v>28807</v>
      </c>
      <c r="K41" s="86">
        <v>33020</v>
      </c>
      <c r="L41" s="82">
        <f>K41/J41</f>
        <v>1.1462491755476099</v>
      </c>
      <c r="M41" s="79">
        <f>K41/I41</f>
        <v>1.0743102550754815</v>
      </c>
      <c r="O41" s="10">
        <v>3</v>
      </c>
      <c r="P41" s="100">
        <v>38574</v>
      </c>
      <c r="Q41" s="16">
        <v>21613</v>
      </c>
      <c r="R41" s="86">
        <v>24264</v>
      </c>
      <c r="S41" s="17">
        <f>R41/Q41</f>
        <v>1.122657659741822</v>
      </c>
      <c r="T41" s="79">
        <f>R41/P41</f>
        <v>0.6290247316845544</v>
      </c>
      <c r="V41" s="10">
        <v>3</v>
      </c>
      <c r="W41" s="16">
        <v>2853</v>
      </c>
      <c r="X41" s="16">
        <v>2060</v>
      </c>
      <c r="Y41" s="86">
        <v>2224</v>
      </c>
      <c r="Z41" s="82">
        <f>Y41/X41</f>
        <v>1.079611650485437</v>
      </c>
      <c r="AA41" s="79">
        <f>Y41/W41</f>
        <v>0.7795303189624956</v>
      </c>
    </row>
    <row r="42" spans="1:27" s="46" customFormat="1" ht="12.75" customHeight="1">
      <c r="A42" s="10">
        <v>4</v>
      </c>
      <c r="B42" s="100">
        <v>49149</v>
      </c>
      <c r="C42" s="19">
        <v>12501</v>
      </c>
      <c r="D42" s="63">
        <v>38692</v>
      </c>
      <c r="E42" s="18">
        <f>D42/C42</f>
        <v>3.0951123910087195</v>
      </c>
      <c r="F42" s="38">
        <f>D42/B42</f>
        <v>0.7872388044517691</v>
      </c>
      <c r="G42" s="37"/>
      <c r="H42" s="10">
        <v>4</v>
      </c>
      <c r="I42" s="16">
        <v>28606</v>
      </c>
      <c r="J42" s="19">
        <v>22945</v>
      </c>
      <c r="K42" s="86">
        <v>31669</v>
      </c>
      <c r="L42" s="83">
        <f>K42/J42</f>
        <v>1.3802135541512313</v>
      </c>
      <c r="M42" s="79">
        <f>K42/I42</f>
        <v>1.10707543871915</v>
      </c>
      <c r="O42" s="10">
        <v>4</v>
      </c>
      <c r="P42" s="100">
        <v>29650</v>
      </c>
      <c r="Q42" s="19">
        <v>8706</v>
      </c>
      <c r="R42" s="86">
        <v>16212</v>
      </c>
      <c r="S42" s="98">
        <f>R42/Q42</f>
        <v>1.8621640248104756</v>
      </c>
      <c r="T42" s="79">
        <f>R42/P42</f>
        <v>0.546779089376054</v>
      </c>
      <c r="V42" s="10">
        <v>4</v>
      </c>
      <c r="W42" s="16">
        <v>1625</v>
      </c>
      <c r="X42" s="19">
        <v>1359</v>
      </c>
      <c r="Y42" s="86">
        <v>1519</v>
      </c>
      <c r="Z42" s="82">
        <f>Y42/X42</f>
        <v>1.1177336276674026</v>
      </c>
      <c r="AA42" s="79">
        <f>Y42/W42</f>
        <v>0.9347692307692308</v>
      </c>
    </row>
    <row r="43" spans="1:27" s="46" customFormat="1" ht="12.75" customHeight="1">
      <c r="A43" s="10">
        <v>5</v>
      </c>
      <c r="B43" s="100">
        <v>50563</v>
      </c>
      <c r="C43" s="16">
        <v>7056</v>
      </c>
      <c r="D43" s="63"/>
      <c r="E43" s="15"/>
      <c r="F43" s="38"/>
      <c r="G43" s="37"/>
      <c r="H43" s="10">
        <v>5</v>
      </c>
      <c r="I43" s="16">
        <v>26221</v>
      </c>
      <c r="J43" s="16">
        <v>17610</v>
      </c>
      <c r="K43" s="42"/>
      <c r="L43" s="82"/>
      <c r="M43" s="42"/>
      <c r="O43" s="10">
        <v>5</v>
      </c>
      <c r="P43" s="100">
        <v>31179</v>
      </c>
      <c r="Q43" s="16">
        <v>7242</v>
      </c>
      <c r="R43" s="42"/>
      <c r="S43" s="55"/>
      <c r="T43" s="42"/>
      <c r="V43" s="10">
        <v>5</v>
      </c>
      <c r="W43" s="16">
        <v>1385</v>
      </c>
      <c r="X43" s="16">
        <v>977</v>
      </c>
      <c r="Y43" s="42"/>
      <c r="Z43" s="82"/>
      <c r="AA43" s="42"/>
    </row>
    <row r="44" spans="1:27" s="46" customFormat="1" ht="12.75" customHeight="1" thickBot="1">
      <c r="A44" s="12">
        <v>6</v>
      </c>
      <c r="B44" s="101">
        <v>54892</v>
      </c>
      <c r="C44" s="21">
        <v>14051</v>
      </c>
      <c r="D44" s="64"/>
      <c r="E44" s="20"/>
      <c r="F44" s="40"/>
      <c r="G44" s="37"/>
      <c r="H44" s="12">
        <v>6</v>
      </c>
      <c r="I44" s="21">
        <v>25916</v>
      </c>
      <c r="J44" s="21">
        <v>19444</v>
      </c>
      <c r="K44" s="57"/>
      <c r="L44" s="84"/>
      <c r="M44" s="57"/>
      <c r="O44" s="12">
        <v>6</v>
      </c>
      <c r="P44" s="101">
        <v>22724</v>
      </c>
      <c r="Q44" s="21">
        <v>7938</v>
      </c>
      <c r="R44" s="57"/>
      <c r="S44" s="58"/>
      <c r="T44" s="57"/>
      <c r="V44" s="12">
        <v>6</v>
      </c>
      <c r="W44" s="21">
        <v>1105</v>
      </c>
      <c r="X44" s="21">
        <v>655</v>
      </c>
      <c r="Y44" s="57"/>
      <c r="Z44" s="84"/>
      <c r="AA44" s="57"/>
    </row>
    <row r="45" spans="1:27" s="46" customFormat="1" ht="12.75" customHeight="1">
      <c r="A45" s="11">
        <v>7</v>
      </c>
      <c r="B45" s="102">
        <v>66566</v>
      </c>
      <c r="C45" s="19">
        <v>28636</v>
      </c>
      <c r="D45" s="63"/>
      <c r="E45" s="18"/>
      <c r="F45" s="39"/>
      <c r="G45" s="37"/>
      <c r="H45" s="11">
        <v>7</v>
      </c>
      <c r="I45" s="19">
        <v>31343</v>
      </c>
      <c r="J45" s="19">
        <v>28247</v>
      </c>
      <c r="K45" s="42"/>
      <c r="L45" s="83"/>
      <c r="M45" s="41"/>
      <c r="O45" s="11">
        <v>7</v>
      </c>
      <c r="P45" s="102">
        <v>34747</v>
      </c>
      <c r="Q45" s="19">
        <v>9349</v>
      </c>
      <c r="R45" s="42"/>
      <c r="S45" s="56"/>
      <c r="T45" s="41"/>
      <c r="V45" s="11">
        <v>7</v>
      </c>
      <c r="W45" s="19">
        <v>1765</v>
      </c>
      <c r="X45" s="19">
        <v>1492</v>
      </c>
      <c r="Y45" s="42"/>
      <c r="Z45" s="83"/>
      <c r="AA45" s="41"/>
    </row>
    <row r="46" spans="1:27" s="46" customFormat="1" ht="12.75" customHeight="1">
      <c r="A46" s="10">
        <v>8</v>
      </c>
      <c r="B46" s="100">
        <v>85655</v>
      </c>
      <c r="C46" s="16">
        <v>43016</v>
      </c>
      <c r="D46" s="63"/>
      <c r="E46" s="15"/>
      <c r="F46" s="39"/>
      <c r="G46" s="37"/>
      <c r="H46" s="10">
        <v>8</v>
      </c>
      <c r="I46" s="16">
        <v>38268</v>
      </c>
      <c r="J46" s="16">
        <v>30836</v>
      </c>
      <c r="K46" s="42"/>
      <c r="L46" s="82"/>
      <c r="M46" s="41"/>
      <c r="O46" s="10">
        <v>8</v>
      </c>
      <c r="P46" s="100">
        <v>45482</v>
      </c>
      <c r="Q46" s="16">
        <v>11718</v>
      </c>
      <c r="R46" s="42"/>
      <c r="S46" s="55"/>
      <c r="T46" s="41"/>
      <c r="V46" s="10">
        <v>8</v>
      </c>
      <c r="W46" s="16">
        <v>2478</v>
      </c>
      <c r="X46" s="16">
        <v>2288</v>
      </c>
      <c r="Y46" s="42"/>
      <c r="Z46" s="82"/>
      <c r="AA46" s="41"/>
    </row>
    <row r="47" spans="1:27" s="46" customFormat="1" ht="12.75" customHeight="1">
      <c r="A47" s="10">
        <v>9</v>
      </c>
      <c r="B47" s="100">
        <v>77884</v>
      </c>
      <c r="C47" s="16">
        <v>47623</v>
      </c>
      <c r="D47" s="63"/>
      <c r="E47" s="15"/>
      <c r="F47" s="39"/>
      <c r="G47" s="37"/>
      <c r="H47" s="10">
        <v>9</v>
      </c>
      <c r="I47" s="16">
        <v>31759</v>
      </c>
      <c r="J47" s="16">
        <v>29789</v>
      </c>
      <c r="K47" s="42"/>
      <c r="L47" s="82"/>
      <c r="M47" s="41"/>
      <c r="O47" s="10">
        <v>9</v>
      </c>
      <c r="P47" s="100">
        <v>27423</v>
      </c>
      <c r="Q47" s="16">
        <v>25311</v>
      </c>
      <c r="R47" s="42"/>
      <c r="S47" s="55"/>
      <c r="T47" s="41"/>
      <c r="V47" s="10">
        <v>9</v>
      </c>
      <c r="W47" s="16">
        <v>2485</v>
      </c>
      <c r="X47" s="16">
        <v>2504</v>
      </c>
      <c r="Y47" s="42"/>
      <c r="Z47" s="82"/>
      <c r="AA47" s="41"/>
    </row>
    <row r="48" spans="1:27" s="46" customFormat="1" ht="12.75" customHeight="1">
      <c r="A48" s="10">
        <v>10</v>
      </c>
      <c r="B48" s="100">
        <v>58493</v>
      </c>
      <c r="C48" s="16">
        <v>38406</v>
      </c>
      <c r="D48" s="63"/>
      <c r="E48" s="15"/>
      <c r="F48" s="38"/>
      <c r="G48" s="37"/>
      <c r="H48" s="10">
        <v>10</v>
      </c>
      <c r="I48" s="16">
        <v>25540</v>
      </c>
      <c r="J48" s="16">
        <v>27344</v>
      </c>
      <c r="K48" s="42"/>
      <c r="L48" s="82"/>
      <c r="M48" s="42"/>
      <c r="O48" s="10">
        <v>10</v>
      </c>
      <c r="P48" s="100">
        <v>30980</v>
      </c>
      <c r="Q48" s="16">
        <v>19699</v>
      </c>
      <c r="R48" s="42"/>
      <c r="S48" s="55"/>
      <c r="T48" s="42"/>
      <c r="V48" s="10">
        <v>10</v>
      </c>
      <c r="W48" s="16">
        <v>1634</v>
      </c>
      <c r="X48" s="16">
        <v>1251</v>
      </c>
      <c r="Y48" s="42"/>
      <c r="Z48" s="82"/>
      <c r="AA48" s="42"/>
    </row>
    <row r="49" spans="1:27" s="46" customFormat="1" ht="12.75" customHeight="1">
      <c r="A49" s="10">
        <v>11</v>
      </c>
      <c r="B49" s="100">
        <v>54297</v>
      </c>
      <c r="C49" s="16">
        <v>37620</v>
      </c>
      <c r="D49" s="63"/>
      <c r="E49" s="15"/>
      <c r="F49" s="38"/>
      <c r="G49" s="37"/>
      <c r="H49" s="10">
        <v>11</v>
      </c>
      <c r="I49" s="16">
        <v>21918</v>
      </c>
      <c r="J49" s="16">
        <v>25399</v>
      </c>
      <c r="K49" s="42"/>
      <c r="L49" s="82"/>
      <c r="M49" s="42"/>
      <c r="O49" s="10">
        <v>11</v>
      </c>
      <c r="P49" s="100">
        <v>29647</v>
      </c>
      <c r="Q49" s="16">
        <v>20709</v>
      </c>
      <c r="R49" s="42"/>
      <c r="S49" s="55"/>
      <c r="T49" s="42"/>
      <c r="V49" s="10">
        <v>11</v>
      </c>
      <c r="W49" s="16">
        <v>1343</v>
      </c>
      <c r="X49" s="16">
        <v>1756</v>
      </c>
      <c r="Y49" s="42"/>
      <c r="Z49" s="82"/>
      <c r="AA49" s="42"/>
    </row>
    <row r="50" spans="1:27" s="46" customFormat="1" ht="12.75" customHeight="1" thickBot="1">
      <c r="A50" s="12">
        <v>12</v>
      </c>
      <c r="B50" s="103">
        <v>60336</v>
      </c>
      <c r="C50" s="22">
        <v>46956</v>
      </c>
      <c r="D50" s="65"/>
      <c r="E50" s="23"/>
      <c r="F50" s="44"/>
      <c r="G50" s="37"/>
      <c r="H50" s="12">
        <v>12</v>
      </c>
      <c r="I50" s="22">
        <v>29559</v>
      </c>
      <c r="J50" s="22">
        <v>33397</v>
      </c>
      <c r="K50" s="45"/>
      <c r="L50" s="85"/>
      <c r="M50" s="45"/>
      <c r="O50" s="26">
        <v>12</v>
      </c>
      <c r="P50" s="103">
        <v>20580</v>
      </c>
      <c r="Q50" s="22">
        <v>25255</v>
      </c>
      <c r="R50" s="45"/>
      <c r="S50" s="59"/>
      <c r="T50" s="45"/>
      <c r="V50" s="12">
        <v>12</v>
      </c>
      <c r="W50" s="22">
        <v>2386</v>
      </c>
      <c r="X50" s="22">
        <v>2436</v>
      </c>
      <c r="Y50" s="45"/>
      <c r="Z50" s="85"/>
      <c r="AA50" s="45"/>
    </row>
    <row r="51" spans="1:27" s="46" customFormat="1" ht="12.75" customHeight="1" thickBot="1">
      <c r="A51" s="26" t="s">
        <v>54</v>
      </c>
      <c r="B51" s="104">
        <f>SUM(B39:B42)</f>
        <v>214734</v>
      </c>
      <c r="C51" s="25">
        <f>SUM(C39:C42)</f>
        <v>170608</v>
      </c>
      <c r="D51" s="66">
        <f>SUM(D39:D42)</f>
        <v>174482</v>
      </c>
      <c r="E51" s="32">
        <f>D51/C51</f>
        <v>1.0227070242895995</v>
      </c>
      <c r="F51" s="32">
        <f>D51/B51</f>
        <v>0.8125494798215467</v>
      </c>
      <c r="G51" s="37"/>
      <c r="H51" s="27" t="s">
        <v>58</v>
      </c>
      <c r="I51" s="25">
        <f>SUM(I39:I42)</f>
        <v>111343</v>
      </c>
      <c r="J51" s="25">
        <f>SUM(J39:J42)</f>
        <v>110830</v>
      </c>
      <c r="K51" s="87">
        <f>SUM(K39:K42)</f>
        <v>128528</v>
      </c>
      <c r="L51" s="80">
        <f>K51/J51</f>
        <v>1.1596860055941531</v>
      </c>
      <c r="M51" s="81">
        <f>K51/I51</f>
        <v>1.1543428863960914</v>
      </c>
      <c r="O51" s="13" t="s">
        <v>54</v>
      </c>
      <c r="P51" s="104">
        <f>SUM(P39:P42)</f>
        <v>111801</v>
      </c>
      <c r="Q51" s="25">
        <f>SUM(Q39:Q41)</f>
        <v>77600</v>
      </c>
      <c r="R51" s="87">
        <f>SUM(R39:R42)</f>
        <v>100473</v>
      </c>
      <c r="S51" s="81">
        <f>R51/Q51</f>
        <v>1.2947551546391753</v>
      </c>
      <c r="T51" s="81">
        <f>R51/P51</f>
        <v>0.8986771138004133</v>
      </c>
      <c r="V51" s="26" t="s">
        <v>54</v>
      </c>
      <c r="W51" s="25">
        <f>SUM(W39:W42)</f>
        <v>9167</v>
      </c>
      <c r="X51" s="25">
        <f>SUM(X39:X42)</f>
        <v>8042</v>
      </c>
      <c r="Y51" s="87">
        <f>SUM(Y39:Y42)</f>
        <v>8878</v>
      </c>
      <c r="Z51" s="80">
        <f>Y51/X51</f>
        <v>1.1039542402387466</v>
      </c>
      <c r="AA51" s="81">
        <f>Y51/W51</f>
        <v>0.9684738736773209</v>
      </c>
    </row>
    <row r="52" spans="1:27" s="46" customFormat="1" ht="12.75" customHeight="1">
      <c r="A52" s="11" t="s">
        <v>17</v>
      </c>
      <c r="B52" s="102">
        <f>SUM(B39:B50)</f>
        <v>723420</v>
      </c>
      <c r="C52" s="19">
        <f>SUM(C39:C50)</f>
        <v>433972</v>
      </c>
      <c r="D52" s="67"/>
      <c r="E52" s="18"/>
      <c r="F52" s="39"/>
      <c r="G52" s="37"/>
      <c r="H52" s="11" t="s">
        <v>17</v>
      </c>
      <c r="I52" s="19">
        <f>SUM(I39:I50)</f>
        <v>341867</v>
      </c>
      <c r="J52" s="19">
        <f>SUM(J39:J50)</f>
        <v>322896</v>
      </c>
      <c r="K52" s="41"/>
      <c r="L52" s="83"/>
      <c r="M52" s="41"/>
      <c r="O52" s="11" t="s">
        <v>17</v>
      </c>
      <c r="P52" s="102">
        <f>SUM(P39:P50)</f>
        <v>354563</v>
      </c>
      <c r="Q52" s="19">
        <f>SUM(Q39:Q50)</f>
        <v>213527</v>
      </c>
      <c r="R52" s="41"/>
      <c r="S52" s="56"/>
      <c r="T52" s="41"/>
      <c r="V52" s="11" t="s">
        <v>17</v>
      </c>
      <c r="W52" s="19">
        <f>SUM(W39:W50)</f>
        <v>23748</v>
      </c>
      <c r="X52" s="19">
        <f>SUM(X39:X50)</f>
        <v>21401</v>
      </c>
      <c r="Y52" s="41"/>
      <c r="Z52" s="83"/>
      <c r="AA52" s="41"/>
    </row>
    <row r="53" spans="1:24" ht="12.75" customHeight="1">
      <c r="A53" s="5" t="s">
        <v>14</v>
      </c>
      <c r="B53" s="5"/>
      <c r="C53" s="9"/>
      <c r="D53" s="9"/>
      <c r="E53" s="9"/>
      <c r="F53" s="9"/>
      <c r="G53" s="5"/>
      <c r="H53" s="5" t="s">
        <v>25</v>
      </c>
      <c r="I53" s="5"/>
      <c r="J53" s="5"/>
      <c r="K53" s="5"/>
      <c r="L53" s="5"/>
      <c r="M53" s="5"/>
      <c r="O53" s="5" t="s">
        <v>39</v>
      </c>
      <c r="P53" s="5"/>
      <c r="Q53" s="5"/>
      <c r="R53" s="5"/>
      <c r="S53" s="5"/>
      <c r="T53" s="5"/>
      <c r="V53" s="5" t="s">
        <v>28</v>
      </c>
      <c r="W53" s="5"/>
      <c r="X53" s="5"/>
    </row>
    <row r="54" spans="1:24" ht="1.5" customHeight="1">
      <c r="A54" s="29" t="s">
        <v>9</v>
      </c>
      <c r="B54" s="30"/>
      <c r="C54" s="30"/>
      <c r="D54" s="30"/>
      <c r="E54" s="30"/>
      <c r="F54" s="30"/>
      <c r="G54" s="5"/>
      <c r="V54" s="1"/>
      <c r="X54" s="3"/>
    </row>
    <row r="55" spans="1:27" s="52" customFormat="1" ht="12.75" customHeight="1">
      <c r="A55" s="131" t="s">
        <v>11</v>
      </c>
      <c r="B55" s="131"/>
      <c r="C55" s="131"/>
      <c r="D55" s="131"/>
      <c r="E55" s="131"/>
      <c r="F55" s="131"/>
      <c r="H55" s="131" t="s">
        <v>22</v>
      </c>
      <c r="I55" s="131"/>
      <c r="J55" s="131"/>
      <c r="K55" s="131"/>
      <c r="L55" s="131"/>
      <c r="M55" s="131"/>
      <c r="O55" s="131" t="s">
        <v>40</v>
      </c>
      <c r="P55" s="131"/>
      <c r="Q55" s="131"/>
      <c r="R55" s="131"/>
      <c r="S55" s="131"/>
      <c r="T55" s="131"/>
      <c r="V55" s="131" t="s">
        <v>48</v>
      </c>
      <c r="W55" s="131"/>
      <c r="X55" s="131"/>
      <c r="Y55" s="131"/>
      <c r="Z55" s="131"/>
      <c r="AA55" s="131"/>
    </row>
    <row r="56" spans="1:27" s="1" customFormat="1" ht="13.5" customHeight="1">
      <c r="A56" s="10" t="s">
        <v>5</v>
      </c>
      <c r="B56" s="14" t="s">
        <v>60</v>
      </c>
      <c r="C56" s="14" t="s">
        <v>33</v>
      </c>
      <c r="D56" s="14" t="s">
        <v>43</v>
      </c>
      <c r="E56" s="14" t="s">
        <v>31</v>
      </c>
      <c r="F56" s="35" t="s">
        <v>62</v>
      </c>
      <c r="H56" s="10" t="s">
        <v>5</v>
      </c>
      <c r="I56" s="99" t="s">
        <v>60</v>
      </c>
      <c r="J56" s="14" t="s">
        <v>33</v>
      </c>
      <c r="K56" s="10" t="s">
        <v>44</v>
      </c>
      <c r="L56" s="10" t="s">
        <v>45</v>
      </c>
      <c r="M56" s="35" t="s">
        <v>62</v>
      </c>
      <c r="O56" s="10" t="s">
        <v>5</v>
      </c>
      <c r="P56" s="99" t="s">
        <v>60</v>
      </c>
      <c r="Q56" s="14" t="s">
        <v>33</v>
      </c>
      <c r="R56" s="10" t="s">
        <v>44</v>
      </c>
      <c r="S56" s="10" t="s">
        <v>45</v>
      </c>
      <c r="T56" s="35" t="s">
        <v>62</v>
      </c>
      <c r="V56" s="10" t="s">
        <v>5</v>
      </c>
      <c r="W56" s="10" t="s">
        <v>60</v>
      </c>
      <c r="X56" s="10" t="s">
        <v>33</v>
      </c>
      <c r="Y56" s="10" t="s">
        <v>44</v>
      </c>
      <c r="Z56" s="10" t="s">
        <v>45</v>
      </c>
      <c r="AA56" s="35" t="s">
        <v>62</v>
      </c>
    </row>
    <row r="57" spans="1:27" s="1" customFormat="1" ht="12.75" customHeight="1">
      <c r="A57" s="10">
        <v>1</v>
      </c>
      <c r="B57" s="16">
        <v>51488</v>
      </c>
      <c r="C57" s="16">
        <v>57400</v>
      </c>
      <c r="D57" s="63">
        <v>58800</v>
      </c>
      <c r="E57" s="38">
        <f>D57/C57</f>
        <v>1.024390243902439</v>
      </c>
      <c r="F57" s="38">
        <f>D57/B57</f>
        <v>1.142013673088875</v>
      </c>
      <c r="H57" s="10">
        <v>1</v>
      </c>
      <c r="I57" s="100">
        <v>14469</v>
      </c>
      <c r="J57" s="16">
        <v>15732</v>
      </c>
      <c r="K57" s="71">
        <v>14525</v>
      </c>
      <c r="L57" s="33">
        <f>K57/J57</f>
        <v>0.9232773963895246</v>
      </c>
      <c r="M57" s="79">
        <f>K57/I57</f>
        <v>1.003870343492985</v>
      </c>
      <c r="O57" s="10">
        <v>1</v>
      </c>
      <c r="P57" s="100">
        <v>2593</v>
      </c>
      <c r="Q57" s="16">
        <v>2465</v>
      </c>
      <c r="R57" s="86">
        <v>2021</v>
      </c>
      <c r="S57" s="82">
        <f>R57/Q57</f>
        <v>0.8198782961460446</v>
      </c>
      <c r="T57" s="79">
        <f>R57/P57</f>
        <v>0.7794060933281913</v>
      </c>
      <c r="V57" s="10">
        <v>1</v>
      </c>
      <c r="W57" s="92">
        <v>1830</v>
      </c>
      <c r="X57" s="92">
        <v>1312</v>
      </c>
      <c r="Y57" s="97">
        <v>1585</v>
      </c>
      <c r="Z57" s="82">
        <f>Y57/X57</f>
        <v>1.2080792682926829</v>
      </c>
      <c r="AA57" s="115">
        <f>Y57/W57</f>
        <v>0.8661202185792349</v>
      </c>
    </row>
    <row r="58" spans="1:27" s="1" customFormat="1" ht="12.75" customHeight="1">
      <c r="A58" s="10">
        <v>2</v>
      </c>
      <c r="B58" s="16">
        <v>56512</v>
      </c>
      <c r="C58" s="16">
        <v>58900</v>
      </c>
      <c r="D58" s="63">
        <v>62700</v>
      </c>
      <c r="E58" s="38">
        <f>D58/C58</f>
        <v>1.064516129032258</v>
      </c>
      <c r="F58" s="38">
        <f>D58/B58</f>
        <v>1.1094988674971686</v>
      </c>
      <c r="H58" s="10">
        <v>2</v>
      </c>
      <c r="I58" s="100">
        <v>17374</v>
      </c>
      <c r="J58" s="16">
        <v>16362</v>
      </c>
      <c r="K58" s="71">
        <v>16800</v>
      </c>
      <c r="L58" s="33">
        <f>K58/J58</f>
        <v>1.0267693436010268</v>
      </c>
      <c r="M58" s="79">
        <f>K58/I58</f>
        <v>0.9669621273166801</v>
      </c>
      <c r="O58" s="10">
        <v>2</v>
      </c>
      <c r="P58" s="100">
        <v>2207</v>
      </c>
      <c r="Q58" s="16">
        <v>1707</v>
      </c>
      <c r="R58" s="86">
        <v>2716</v>
      </c>
      <c r="S58" s="79">
        <f>R58/Q58</f>
        <v>1.591095489162273</v>
      </c>
      <c r="T58" s="79">
        <f>R58/P58</f>
        <v>1.230629814227458</v>
      </c>
      <c r="V58" s="10">
        <v>2</v>
      </c>
      <c r="W58" s="92">
        <v>1544</v>
      </c>
      <c r="X58" s="92">
        <v>1515</v>
      </c>
      <c r="Y58" s="97">
        <v>1756</v>
      </c>
      <c r="Z58" s="82">
        <f>Y58/X58</f>
        <v>1.159075907590759</v>
      </c>
      <c r="AA58" s="115">
        <f>Y58/W58</f>
        <v>1.1373056994818653</v>
      </c>
    </row>
    <row r="59" spans="1:27" s="1" customFormat="1" ht="12.75" customHeight="1">
      <c r="A59" s="10">
        <v>3</v>
      </c>
      <c r="B59" s="16">
        <v>69258</v>
      </c>
      <c r="C59" s="16">
        <v>59900</v>
      </c>
      <c r="D59" s="63">
        <v>63700</v>
      </c>
      <c r="E59" s="38">
        <f>D59/C59</f>
        <v>1.0634390651085142</v>
      </c>
      <c r="F59" s="38">
        <f>D59/B59</f>
        <v>0.9197493430361835</v>
      </c>
      <c r="H59" s="10">
        <v>3</v>
      </c>
      <c r="I59" s="100">
        <v>18126</v>
      </c>
      <c r="J59" s="16">
        <v>17024</v>
      </c>
      <c r="K59" s="71">
        <v>17157</v>
      </c>
      <c r="L59" s="33">
        <f>K59/J59</f>
        <v>1.0078125</v>
      </c>
      <c r="M59" s="79">
        <f>K59/I59</f>
        <v>0.9465408805031447</v>
      </c>
      <c r="O59" s="10">
        <v>3</v>
      </c>
      <c r="P59" s="100">
        <v>3005</v>
      </c>
      <c r="Q59" s="16">
        <v>2727</v>
      </c>
      <c r="R59" s="42"/>
      <c r="S59" s="88"/>
      <c r="T59" s="42"/>
      <c r="V59" s="10">
        <v>3</v>
      </c>
      <c r="W59" s="92">
        <v>1717</v>
      </c>
      <c r="X59" s="92">
        <v>1526</v>
      </c>
      <c r="Y59" s="42"/>
      <c r="Z59" s="82"/>
      <c r="AA59" s="116"/>
    </row>
    <row r="60" spans="1:27" s="1" customFormat="1" ht="12.75" customHeight="1">
      <c r="A60" s="10">
        <v>4</v>
      </c>
      <c r="B60" s="16">
        <v>57667</v>
      </c>
      <c r="C60" s="19">
        <v>43600</v>
      </c>
      <c r="D60" s="63">
        <v>55600</v>
      </c>
      <c r="E60" s="39">
        <f>D60/C60</f>
        <v>1.275229357798165</v>
      </c>
      <c r="F60" s="38">
        <f>D60/B60</f>
        <v>0.9641562765533147</v>
      </c>
      <c r="H60" s="10">
        <v>4</v>
      </c>
      <c r="I60" s="100">
        <v>13430</v>
      </c>
      <c r="J60" s="19">
        <v>11088</v>
      </c>
      <c r="K60" s="71">
        <v>12537</v>
      </c>
      <c r="L60" s="76">
        <f>K60/J60</f>
        <v>1.1306818181818181</v>
      </c>
      <c r="M60" s="79">
        <f>K60/I60</f>
        <v>0.9335070737155622</v>
      </c>
      <c r="O60" s="10">
        <v>4</v>
      </c>
      <c r="P60" s="100">
        <v>2357</v>
      </c>
      <c r="Q60" s="19">
        <v>2247</v>
      </c>
      <c r="R60" s="42"/>
      <c r="S60" s="89"/>
      <c r="T60" s="42"/>
      <c r="V60" s="10">
        <v>4</v>
      </c>
      <c r="W60" s="92">
        <v>2039</v>
      </c>
      <c r="X60" s="93">
        <v>1706</v>
      </c>
      <c r="Y60" s="42"/>
      <c r="Z60" s="83"/>
      <c r="AA60" s="116"/>
    </row>
    <row r="61" spans="1:27" s="1" customFormat="1" ht="12.75" customHeight="1">
      <c r="A61" s="10">
        <v>5</v>
      </c>
      <c r="B61" s="16">
        <v>50522</v>
      </c>
      <c r="C61" s="16">
        <v>29500</v>
      </c>
      <c r="D61" s="63"/>
      <c r="E61" s="38"/>
      <c r="F61" s="38"/>
      <c r="H61" s="10">
        <v>5</v>
      </c>
      <c r="I61" s="100">
        <v>10584</v>
      </c>
      <c r="J61" s="16">
        <v>6058</v>
      </c>
      <c r="K61" s="71"/>
      <c r="L61" s="33"/>
      <c r="M61" s="42"/>
      <c r="O61" s="10">
        <v>5</v>
      </c>
      <c r="P61" s="100">
        <v>1844</v>
      </c>
      <c r="Q61" s="16">
        <v>1659</v>
      </c>
      <c r="R61" s="42"/>
      <c r="S61" s="88"/>
      <c r="T61" s="42"/>
      <c r="V61" s="10">
        <v>5</v>
      </c>
      <c r="W61" s="92">
        <v>2039</v>
      </c>
      <c r="X61" s="92">
        <v>1586</v>
      </c>
      <c r="Y61" s="42"/>
      <c r="Z61" s="82"/>
      <c r="AA61" s="116"/>
    </row>
    <row r="62" spans="1:27" s="1" customFormat="1" ht="12.75" customHeight="1" thickBot="1">
      <c r="A62" s="12">
        <v>6</v>
      </c>
      <c r="B62" s="21">
        <v>50158</v>
      </c>
      <c r="C62" s="21">
        <v>29500</v>
      </c>
      <c r="D62" s="64"/>
      <c r="E62" s="40"/>
      <c r="F62" s="40"/>
      <c r="H62" s="12">
        <v>6</v>
      </c>
      <c r="I62" s="101">
        <v>6838</v>
      </c>
      <c r="J62" s="21">
        <v>4378</v>
      </c>
      <c r="K62" s="72"/>
      <c r="L62" s="77"/>
      <c r="M62" s="57"/>
      <c r="O62" s="12">
        <v>6</v>
      </c>
      <c r="P62" s="101">
        <v>1567</v>
      </c>
      <c r="Q62" s="21">
        <v>1549</v>
      </c>
      <c r="R62" s="57"/>
      <c r="S62" s="90"/>
      <c r="T62" s="57"/>
      <c r="V62" s="12">
        <v>6</v>
      </c>
      <c r="W62" s="94">
        <v>1807</v>
      </c>
      <c r="X62" s="94">
        <v>1735</v>
      </c>
      <c r="Y62" s="57"/>
      <c r="Z62" s="84"/>
      <c r="AA62" s="117"/>
    </row>
    <row r="63" spans="1:27" s="1" customFormat="1" ht="12.75" customHeight="1">
      <c r="A63" s="11">
        <v>7</v>
      </c>
      <c r="B63" s="19">
        <v>61900</v>
      </c>
      <c r="C63" s="19">
        <v>45700</v>
      </c>
      <c r="D63" s="63"/>
      <c r="E63" s="39"/>
      <c r="F63" s="39"/>
      <c r="H63" s="11">
        <v>7</v>
      </c>
      <c r="I63" s="102">
        <v>13311</v>
      </c>
      <c r="J63" s="19">
        <v>9630</v>
      </c>
      <c r="K63" s="71"/>
      <c r="L63" s="76"/>
      <c r="M63" s="41"/>
      <c r="O63" s="11">
        <v>7</v>
      </c>
      <c r="P63" s="102">
        <v>2239</v>
      </c>
      <c r="Q63" s="19">
        <v>2553</v>
      </c>
      <c r="R63" s="42"/>
      <c r="S63" s="89"/>
      <c r="T63" s="41"/>
      <c r="V63" s="11">
        <v>7</v>
      </c>
      <c r="W63" s="93">
        <v>2085</v>
      </c>
      <c r="X63" s="93">
        <v>2133</v>
      </c>
      <c r="Y63" s="42"/>
      <c r="Z63" s="83"/>
      <c r="AA63" s="118"/>
    </row>
    <row r="64" spans="1:27" s="1" customFormat="1" ht="12.75" customHeight="1">
      <c r="A64" s="10">
        <v>8</v>
      </c>
      <c r="B64" s="16">
        <v>69100</v>
      </c>
      <c r="C64" s="16">
        <v>57700</v>
      </c>
      <c r="D64" s="63"/>
      <c r="E64" s="38"/>
      <c r="F64" s="39"/>
      <c r="H64" s="10">
        <v>8</v>
      </c>
      <c r="I64" s="100">
        <v>14656</v>
      </c>
      <c r="J64" s="16">
        <v>11951</v>
      </c>
      <c r="K64" s="71"/>
      <c r="L64" s="33"/>
      <c r="M64" s="41"/>
      <c r="O64" s="10">
        <v>8</v>
      </c>
      <c r="P64" s="100">
        <v>2083</v>
      </c>
      <c r="Q64" s="16">
        <v>3030</v>
      </c>
      <c r="R64" s="42"/>
      <c r="S64" s="88"/>
      <c r="T64" s="41"/>
      <c r="V64" s="10">
        <v>8</v>
      </c>
      <c r="W64" s="92">
        <v>2322</v>
      </c>
      <c r="X64" s="92">
        <v>1980</v>
      </c>
      <c r="Y64" s="42"/>
      <c r="Z64" s="82"/>
      <c r="AA64" s="118"/>
    </row>
    <row r="65" spans="1:27" s="1" customFormat="1" ht="12.75" customHeight="1">
      <c r="A65" s="10">
        <v>9</v>
      </c>
      <c r="B65" s="16">
        <v>52800</v>
      </c>
      <c r="C65" s="16">
        <v>53000</v>
      </c>
      <c r="D65" s="63"/>
      <c r="E65" s="38"/>
      <c r="F65" s="39"/>
      <c r="H65" s="10">
        <v>9</v>
      </c>
      <c r="I65" s="100">
        <v>11025</v>
      </c>
      <c r="J65" s="16">
        <v>10784</v>
      </c>
      <c r="K65" s="71"/>
      <c r="L65" s="33"/>
      <c r="M65" s="41"/>
      <c r="O65" s="10">
        <v>9</v>
      </c>
      <c r="P65" s="100">
        <v>2938</v>
      </c>
      <c r="Q65" s="16">
        <v>3096</v>
      </c>
      <c r="R65" s="42"/>
      <c r="S65" s="88"/>
      <c r="T65" s="41"/>
      <c r="V65" s="10">
        <v>9</v>
      </c>
      <c r="W65" s="92">
        <v>2252</v>
      </c>
      <c r="X65" s="92">
        <v>2626</v>
      </c>
      <c r="Y65" s="42"/>
      <c r="Z65" s="82"/>
      <c r="AA65" s="118"/>
    </row>
    <row r="66" spans="1:27" s="1" customFormat="1" ht="12.75" customHeight="1">
      <c r="A66" s="10">
        <v>10</v>
      </c>
      <c r="B66" s="16">
        <v>61700</v>
      </c>
      <c r="C66" s="16">
        <v>56300</v>
      </c>
      <c r="D66" s="63"/>
      <c r="E66" s="38"/>
      <c r="F66" s="38"/>
      <c r="H66" s="10">
        <v>10</v>
      </c>
      <c r="I66" s="100">
        <v>15210</v>
      </c>
      <c r="J66" s="16">
        <v>12122</v>
      </c>
      <c r="K66" s="71"/>
      <c r="L66" s="33"/>
      <c r="M66" s="42"/>
      <c r="O66" s="10">
        <v>10</v>
      </c>
      <c r="P66" s="100">
        <v>2085</v>
      </c>
      <c r="Q66" s="16">
        <v>2219</v>
      </c>
      <c r="R66" s="42"/>
      <c r="S66" s="88"/>
      <c r="T66" s="42"/>
      <c r="V66" s="10">
        <v>10</v>
      </c>
      <c r="W66" s="92">
        <v>1903</v>
      </c>
      <c r="X66" s="92">
        <v>2040</v>
      </c>
      <c r="Y66" s="42"/>
      <c r="Z66" s="82"/>
      <c r="AA66" s="116"/>
    </row>
    <row r="67" spans="1:27" s="1" customFormat="1" ht="12.75" customHeight="1">
      <c r="A67" s="10">
        <v>11</v>
      </c>
      <c r="B67" s="16">
        <v>64200</v>
      </c>
      <c r="C67" s="16">
        <v>63300</v>
      </c>
      <c r="D67" s="63"/>
      <c r="E67" s="38"/>
      <c r="F67" s="38"/>
      <c r="H67" s="10">
        <v>11</v>
      </c>
      <c r="I67" s="100">
        <v>19224</v>
      </c>
      <c r="J67" s="16">
        <v>18012</v>
      </c>
      <c r="K67" s="71"/>
      <c r="L67" s="33"/>
      <c r="M67" s="42"/>
      <c r="O67" s="10">
        <v>11</v>
      </c>
      <c r="P67" s="100">
        <v>2003</v>
      </c>
      <c r="Q67" s="16">
        <v>2354</v>
      </c>
      <c r="R67" s="42"/>
      <c r="S67" s="88"/>
      <c r="T67" s="42"/>
      <c r="V67" s="10">
        <v>11</v>
      </c>
      <c r="W67" s="92">
        <v>2077</v>
      </c>
      <c r="X67" s="92">
        <v>2216</v>
      </c>
      <c r="Y67" s="42"/>
      <c r="Z67" s="82"/>
      <c r="AA67" s="116"/>
    </row>
    <row r="68" spans="1:27" s="1" customFormat="1" ht="12.75" customHeight="1" thickBot="1">
      <c r="A68" s="12">
        <v>12</v>
      </c>
      <c r="B68" s="21">
        <v>70000</v>
      </c>
      <c r="C68" s="21">
        <v>73000</v>
      </c>
      <c r="D68" s="65"/>
      <c r="E68" s="44"/>
      <c r="F68" s="44"/>
      <c r="H68" s="12">
        <v>12</v>
      </c>
      <c r="I68" s="103">
        <v>19320</v>
      </c>
      <c r="J68" s="22">
        <v>17710</v>
      </c>
      <c r="K68" s="73"/>
      <c r="L68" s="78"/>
      <c r="M68" s="45"/>
      <c r="O68" s="12">
        <v>12</v>
      </c>
      <c r="P68" s="103">
        <v>2281</v>
      </c>
      <c r="Q68" s="22">
        <v>2884</v>
      </c>
      <c r="R68" s="45"/>
      <c r="S68" s="91"/>
      <c r="T68" s="45"/>
      <c r="V68" s="12">
        <v>12</v>
      </c>
      <c r="W68" s="95">
        <v>2017</v>
      </c>
      <c r="X68" s="95">
        <v>2507</v>
      </c>
      <c r="Y68" s="45"/>
      <c r="Z68" s="85"/>
      <c r="AA68" s="119"/>
    </row>
    <row r="69" spans="1:27" s="1" customFormat="1" ht="12.75" customHeight="1" thickBot="1">
      <c r="A69" s="27" t="s">
        <v>57</v>
      </c>
      <c r="B69" s="25">
        <f>SUM(B57:B60)</f>
        <v>234925</v>
      </c>
      <c r="C69" s="25">
        <f>SUM(C57:C60)</f>
        <v>219800</v>
      </c>
      <c r="D69" s="66">
        <f>SUM(D57:D60)</f>
        <v>240800</v>
      </c>
      <c r="E69" s="32">
        <f>D69/C69</f>
        <v>1.0955414012738853</v>
      </c>
      <c r="F69" s="32">
        <f>D69/B69</f>
        <v>1.0250079812706183</v>
      </c>
      <c r="H69" s="27" t="s">
        <v>54</v>
      </c>
      <c r="I69" s="104">
        <f>SUM(I57:I60)</f>
        <v>63399</v>
      </c>
      <c r="J69" s="25">
        <f>SUM(J57:J60)</f>
        <v>60206</v>
      </c>
      <c r="K69" s="74">
        <f>SUM(K57:K60)</f>
        <v>61019</v>
      </c>
      <c r="L69" s="80">
        <f>K69/J69</f>
        <v>1.0135036375112114</v>
      </c>
      <c r="M69" s="81">
        <f>K69/I69</f>
        <v>0.962459975709396</v>
      </c>
      <c r="O69" s="26" t="s">
        <v>51</v>
      </c>
      <c r="P69" s="104">
        <f>SUM(P57:P58)</f>
        <v>4800</v>
      </c>
      <c r="Q69" s="25">
        <f>SUM(Q57:Q58)</f>
        <v>4172</v>
      </c>
      <c r="R69" s="87">
        <f>SUM(R57:R58)</f>
        <v>4737</v>
      </c>
      <c r="S69" s="80">
        <f>R69/Q69</f>
        <v>1.1354266538830298</v>
      </c>
      <c r="T69" s="81">
        <f>R69/P69</f>
        <v>0.986875</v>
      </c>
      <c r="U69" s="28"/>
      <c r="V69" s="27" t="s">
        <v>46</v>
      </c>
      <c r="W69" s="96">
        <f>SUM(W57:W58)</f>
        <v>3374</v>
      </c>
      <c r="X69" s="96">
        <f>SUM(X57:X58)</f>
        <v>2827</v>
      </c>
      <c r="Y69" s="87">
        <f>SUM(Y57:Y58)</f>
        <v>3341</v>
      </c>
      <c r="Z69" s="80">
        <f>Y69/X69</f>
        <v>1.1818181818181819</v>
      </c>
      <c r="AA69" s="120">
        <f>Y69/W69</f>
        <v>0.9902193242442205</v>
      </c>
    </row>
    <row r="70" spans="1:27" s="1" customFormat="1" ht="12.75" customHeight="1">
      <c r="A70" s="11" t="s">
        <v>17</v>
      </c>
      <c r="B70" s="19">
        <f>SUM(B57:B68)</f>
        <v>715305</v>
      </c>
      <c r="C70" s="19">
        <f>SUM(C57:C68)</f>
        <v>627800</v>
      </c>
      <c r="D70" s="67"/>
      <c r="E70" s="39"/>
      <c r="F70" s="39"/>
      <c r="H70" s="11" t="s">
        <v>17</v>
      </c>
      <c r="I70" s="102">
        <f>SUM(I57:I68)</f>
        <v>173567</v>
      </c>
      <c r="J70" s="19">
        <f>SUM(J57:J68)</f>
        <v>150851</v>
      </c>
      <c r="K70" s="75"/>
      <c r="L70" s="76"/>
      <c r="M70" s="41"/>
      <c r="O70" s="11" t="s">
        <v>17</v>
      </c>
      <c r="P70" s="102">
        <f>SUM(P57:P68)</f>
        <v>27202</v>
      </c>
      <c r="Q70" s="19">
        <f>SUM(Q57:Q68)</f>
        <v>28490</v>
      </c>
      <c r="R70" s="41"/>
      <c r="S70" s="89"/>
      <c r="T70" s="41"/>
      <c r="V70" s="11" t="s">
        <v>17</v>
      </c>
      <c r="W70" s="93">
        <f>SUM(W57:W68)</f>
        <v>23632</v>
      </c>
      <c r="X70" s="93">
        <f>SUM(X57:X68)</f>
        <v>22882</v>
      </c>
      <c r="Y70" s="41"/>
      <c r="Z70" s="83"/>
      <c r="AA70" s="118"/>
    </row>
    <row r="71" spans="1:26" s="5" customFormat="1" ht="12.75">
      <c r="A71" s="5" t="s">
        <v>16</v>
      </c>
      <c r="H71" s="5" t="s">
        <v>0</v>
      </c>
      <c r="O71" s="5" t="s">
        <v>41</v>
      </c>
      <c r="Q71" s="9"/>
      <c r="R71" s="8"/>
      <c r="S71" s="8"/>
      <c r="T71" s="8"/>
      <c r="V71" s="5" t="s">
        <v>47</v>
      </c>
      <c r="Z71" s="8"/>
    </row>
    <row r="72" ht="1.5" customHeight="1"/>
    <row r="73" spans="1:27" s="52" customFormat="1" ht="12.75" customHeight="1">
      <c r="A73" s="131" t="s">
        <v>20</v>
      </c>
      <c r="B73" s="131"/>
      <c r="C73" s="131"/>
      <c r="D73" s="131"/>
      <c r="E73" s="131"/>
      <c r="F73" s="131"/>
      <c r="H73" s="131" t="s">
        <v>4</v>
      </c>
      <c r="I73" s="131"/>
      <c r="J73" s="131"/>
      <c r="K73" s="131"/>
      <c r="L73" s="131"/>
      <c r="M73" s="131"/>
      <c r="O73" s="131" t="s">
        <v>8</v>
      </c>
      <c r="P73" s="131"/>
      <c r="Q73" s="131"/>
      <c r="R73" s="131"/>
      <c r="S73" s="131"/>
      <c r="T73" s="131"/>
      <c r="V73" s="131" t="s">
        <v>12</v>
      </c>
      <c r="W73" s="131"/>
      <c r="X73" s="131"/>
      <c r="Y73" s="131"/>
      <c r="Z73" s="131"/>
      <c r="AA73" s="131"/>
    </row>
    <row r="74" spans="1:27" s="1" customFormat="1" ht="13.5">
      <c r="A74" s="10" t="s">
        <v>5</v>
      </c>
      <c r="B74" s="99" t="s">
        <v>60</v>
      </c>
      <c r="C74" s="14" t="s">
        <v>33</v>
      </c>
      <c r="D74" s="14" t="s">
        <v>43</v>
      </c>
      <c r="E74" s="14" t="s">
        <v>31</v>
      </c>
      <c r="F74" s="35" t="s">
        <v>62</v>
      </c>
      <c r="H74" s="10" t="s">
        <v>5</v>
      </c>
      <c r="I74" s="99" t="s">
        <v>60</v>
      </c>
      <c r="J74" s="14" t="s">
        <v>33</v>
      </c>
      <c r="K74" s="14" t="s">
        <v>43</v>
      </c>
      <c r="L74" s="14" t="s">
        <v>31</v>
      </c>
      <c r="M74" s="35" t="s">
        <v>62</v>
      </c>
      <c r="O74" s="10" t="s">
        <v>5</v>
      </c>
      <c r="P74" s="99" t="s">
        <v>60</v>
      </c>
      <c r="Q74" s="14" t="s">
        <v>33</v>
      </c>
      <c r="R74" s="10" t="s">
        <v>44</v>
      </c>
      <c r="S74" s="10" t="s">
        <v>45</v>
      </c>
      <c r="T74" s="35" t="s">
        <v>62</v>
      </c>
      <c r="V74" s="10" t="s">
        <v>5</v>
      </c>
      <c r="W74" s="99" t="s">
        <v>60</v>
      </c>
      <c r="X74" s="14" t="s">
        <v>33</v>
      </c>
      <c r="Y74" s="10" t="s">
        <v>44</v>
      </c>
      <c r="Z74" s="10" t="s">
        <v>45</v>
      </c>
      <c r="AA74" s="35" t="s">
        <v>62</v>
      </c>
    </row>
    <row r="75" spans="1:27" s="1" customFormat="1" ht="12.75" customHeight="1">
      <c r="A75" s="10">
        <v>1</v>
      </c>
      <c r="B75" s="106">
        <v>242173</v>
      </c>
      <c r="C75" s="16">
        <v>261472</v>
      </c>
      <c r="D75" s="63">
        <v>284835</v>
      </c>
      <c r="E75" s="15">
        <f>D75/C75</f>
        <v>1.0893518235222126</v>
      </c>
      <c r="F75" s="38">
        <f>D75/B75</f>
        <v>1.176163321262073</v>
      </c>
      <c r="H75" s="10">
        <v>1</v>
      </c>
      <c r="I75" s="111">
        <v>105814</v>
      </c>
      <c r="J75" s="16">
        <v>122120</v>
      </c>
      <c r="K75" s="63">
        <v>110662</v>
      </c>
      <c r="L75" s="38">
        <f>K75/J75</f>
        <v>0.9061742548313134</v>
      </c>
      <c r="M75" s="38">
        <f>K75/I75</f>
        <v>1.0458162435972556</v>
      </c>
      <c r="O75" s="10">
        <v>1</v>
      </c>
      <c r="P75" s="122">
        <v>62609</v>
      </c>
      <c r="Q75" s="16">
        <v>42066</v>
      </c>
      <c r="R75" s="86">
        <v>79640</v>
      </c>
      <c r="S75" s="82">
        <f>R75/Q75</f>
        <v>1.893215423382304</v>
      </c>
      <c r="T75" s="79">
        <f>R75/P75</f>
        <v>1.272021594339472</v>
      </c>
      <c r="V75" s="10">
        <v>1</v>
      </c>
      <c r="W75" s="106">
        <v>27633</v>
      </c>
      <c r="X75" s="16">
        <v>40813</v>
      </c>
      <c r="Y75" s="86">
        <v>34388</v>
      </c>
      <c r="Z75" s="82">
        <f>Y75/X75</f>
        <v>0.8425746698355916</v>
      </c>
      <c r="AA75" s="79">
        <f>Y75/W75</f>
        <v>1.2444540947417941</v>
      </c>
    </row>
    <row r="76" spans="1:27" s="1" customFormat="1" ht="12.75" customHeight="1">
      <c r="A76" s="10">
        <v>2</v>
      </c>
      <c r="B76" s="106">
        <v>264025</v>
      </c>
      <c r="C76" s="16">
        <v>271259</v>
      </c>
      <c r="D76" s="63">
        <v>303007</v>
      </c>
      <c r="E76" s="15">
        <f>D76/C76</f>
        <v>1.1170394346362702</v>
      </c>
      <c r="F76" s="38">
        <f>D76/B76</f>
        <v>1.1476451093646436</v>
      </c>
      <c r="H76" s="10">
        <v>2</v>
      </c>
      <c r="I76" s="111">
        <v>110484</v>
      </c>
      <c r="J76" s="16">
        <v>120488</v>
      </c>
      <c r="K76" s="63">
        <v>115855</v>
      </c>
      <c r="L76" s="38">
        <f>K76/J76</f>
        <v>0.9615480379788859</v>
      </c>
      <c r="M76" s="38">
        <f>K76/I76</f>
        <v>1.048613373882191</v>
      </c>
      <c r="O76" s="10">
        <v>2</v>
      </c>
      <c r="P76" s="122">
        <v>68481</v>
      </c>
      <c r="Q76" s="16">
        <v>54676</v>
      </c>
      <c r="R76" s="86">
        <v>77635</v>
      </c>
      <c r="S76" s="82">
        <f>R76/Q76</f>
        <v>1.4199100153632307</v>
      </c>
      <c r="T76" s="79">
        <f>R76/P76</f>
        <v>1.133672113432923</v>
      </c>
      <c r="V76" s="10">
        <v>2</v>
      </c>
      <c r="W76" s="126">
        <v>27977</v>
      </c>
      <c r="X76" s="16">
        <v>32652</v>
      </c>
      <c r="Y76" s="86">
        <v>35420</v>
      </c>
      <c r="Z76" s="82">
        <f>Y76/X76</f>
        <v>1.0847727551145412</v>
      </c>
      <c r="AA76" s="79">
        <f>Y76/W76</f>
        <v>1.2660399613968618</v>
      </c>
    </row>
    <row r="77" spans="1:27" s="1" customFormat="1" ht="12.75" customHeight="1">
      <c r="A77" s="10">
        <v>3</v>
      </c>
      <c r="B77" s="106">
        <v>317730</v>
      </c>
      <c r="C77" s="16">
        <v>242016</v>
      </c>
      <c r="D77" s="63">
        <v>315737</v>
      </c>
      <c r="E77" s="15">
        <f>D77/C77</f>
        <v>1.3046120917625281</v>
      </c>
      <c r="F77" s="38">
        <f>D77/B77</f>
        <v>0.9937273785918862</v>
      </c>
      <c r="H77" s="10">
        <v>3</v>
      </c>
      <c r="I77" s="111">
        <v>122633</v>
      </c>
      <c r="J77" s="16">
        <v>103009</v>
      </c>
      <c r="K77" s="63">
        <v>114523</v>
      </c>
      <c r="L77" s="38">
        <f>K77/J77</f>
        <v>1.11177664087604</v>
      </c>
      <c r="M77" s="38">
        <f>K77/I77</f>
        <v>0.933867719129435</v>
      </c>
      <c r="O77" s="10">
        <v>3</v>
      </c>
      <c r="P77" s="122">
        <v>79287</v>
      </c>
      <c r="Q77" s="16">
        <v>52834</v>
      </c>
      <c r="R77" s="86">
        <v>80415</v>
      </c>
      <c r="S77" s="82">
        <f>R77/Q77</f>
        <v>1.5220312677442556</v>
      </c>
      <c r="T77" s="79">
        <f>R77/P77</f>
        <v>1.0142267963222218</v>
      </c>
      <c r="V77" s="10">
        <v>3</v>
      </c>
      <c r="W77" s="126">
        <v>27897</v>
      </c>
      <c r="X77" s="16">
        <v>25920</v>
      </c>
      <c r="Y77" s="86">
        <v>32856</v>
      </c>
      <c r="Z77" s="82">
        <f>Y77/X77</f>
        <v>1.2675925925925926</v>
      </c>
      <c r="AA77" s="79">
        <f>Y77/W77</f>
        <v>1.177761049575223</v>
      </c>
    </row>
    <row r="78" spans="1:27" s="1" customFormat="1" ht="12.75" customHeight="1">
      <c r="A78" s="10">
        <v>4</v>
      </c>
      <c r="B78" s="106">
        <v>250231</v>
      </c>
      <c r="C78" s="19">
        <v>148093</v>
      </c>
      <c r="D78" s="63"/>
      <c r="E78" s="18"/>
      <c r="F78" s="38"/>
      <c r="H78" s="10">
        <v>4</v>
      </c>
      <c r="I78" s="111">
        <v>100961</v>
      </c>
      <c r="J78" s="19">
        <v>67402</v>
      </c>
      <c r="K78" s="63">
        <v>104738</v>
      </c>
      <c r="L78" s="39">
        <f>K78/J78</f>
        <v>1.5539301504406398</v>
      </c>
      <c r="M78" s="38">
        <f>K78/I78</f>
        <v>1.0374104852368737</v>
      </c>
      <c r="O78" s="10">
        <v>4</v>
      </c>
      <c r="P78" s="122">
        <v>53428</v>
      </c>
      <c r="Q78" s="19">
        <v>34039</v>
      </c>
      <c r="R78" s="86">
        <v>62424</v>
      </c>
      <c r="S78" s="83">
        <f>R78/Q78</f>
        <v>1.8338964129381004</v>
      </c>
      <c r="T78" s="79">
        <f>R78/P78</f>
        <v>1.1683761323650521</v>
      </c>
      <c r="V78" s="10">
        <v>4</v>
      </c>
      <c r="W78" s="126">
        <v>22469</v>
      </c>
      <c r="X78" s="19">
        <v>19010</v>
      </c>
      <c r="Y78" s="86">
        <v>28472</v>
      </c>
      <c r="Z78" s="83">
        <f>Y78/X78</f>
        <v>1.4977380326144134</v>
      </c>
      <c r="AA78" s="79">
        <f>Y78/W78</f>
        <v>1.267168098268726</v>
      </c>
    </row>
    <row r="79" spans="1:27" s="1" customFormat="1" ht="12.75" customHeight="1">
      <c r="A79" s="10">
        <v>5</v>
      </c>
      <c r="B79" s="106">
        <v>290614</v>
      </c>
      <c r="C79" s="16">
        <v>178809</v>
      </c>
      <c r="D79" s="63"/>
      <c r="E79" s="15"/>
      <c r="F79" s="38"/>
      <c r="H79" s="10">
        <v>5</v>
      </c>
      <c r="I79" s="111">
        <v>119135</v>
      </c>
      <c r="J79" s="16">
        <v>71836</v>
      </c>
      <c r="K79" s="63"/>
      <c r="L79" s="38"/>
      <c r="M79" s="38"/>
      <c r="O79" s="10">
        <v>5</v>
      </c>
      <c r="P79" s="122">
        <v>62715</v>
      </c>
      <c r="Q79" s="16">
        <v>31597</v>
      </c>
      <c r="R79" s="42"/>
      <c r="S79" s="82"/>
      <c r="T79" s="79"/>
      <c r="V79" s="10">
        <v>5</v>
      </c>
      <c r="W79" s="126">
        <v>25247</v>
      </c>
      <c r="X79" s="16">
        <v>16393</v>
      </c>
      <c r="Y79" s="42"/>
      <c r="Z79" s="82"/>
      <c r="AA79" s="42"/>
    </row>
    <row r="80" spans="1:27" s="1" customFormat="1" ht="12.75" customHeight="1" thickBot="1">
      <c r="A80" s="12">
        <v>6</v>
      </c>
      <c r="B80" s="107">
        <v>299140</v>
      </c>
      <c r="C80" s="21">
        <v>201672</v>
      </c>
      <c r="D80" s="64"/>
      <c r="E80" s="20"/>
      <c r="F80" s="40"/>
      <c r="H80" s="12">
        <v>6</v>
      </c>
      <c r="I80" s="112">
        <v>121693</v>
      </c>
      <c r="J80" s="21">
        <v>84096</v>
      </c>
      <c r="K80" s="64"/>
      <c r="L80" s="40"/>
      <c r="M80" s="40"/>
      <c r="O80" s="12">
        <v>6</v>
      </c>
      <c r="P80" s="123">
        <v>65201</v>
      </c>
      <c r="Q80" s="21">
        <v>33765</v>
      </c>
      <c r="R80" s="57"/>
      <c r="S80" s="84"/>
      <c r="T80" s="57"/>
      <c r="V80" s="12">
        <v>6</v>
      </c>
      <c r="W80" s="127">
        <v>28036</v>
      </c>
      <c r="X80" s="21">
        <v>18504</v>
      </c>
      <c r="Y80" s="57"/>
      <c r="Z80" s="84"/>
      <c r="AA80" s="57"/>
    </row>
    <row r="81" spans="1:27" s="1" customFormat="1" ht="12.75" customHeight="1">
      <c r="A81" s="11">
        <v>7</v>
      </c>
      <c r="B81" s="108">
        <v>304686</v>
      </c>
      <c r="C81" s="19">
        <v>253542</v>
      </c>
      <c r="D81" s="63"/>
      <c r="E81" s="18"/>
      <c r="F81" s="39"/>
      <c r="H81" s="11">
        <v>7</v>
      </c>
      <c r="I81" s="102">
        <v>124508</v>
      </c>
      <c r="J81" s="19">
        <v>98436</v>
      </c>
      <c r="K81" s="63"/>
      <c r="L81" s="39"/>
      <c r="M81" s="39"/>
      <c r="O81" s="11">
        <v>7</v>
      </c>
      <c r="P81" s="124">
        <v>66055</v>
      </c>
      <c r="Q81" s="19">
        <v>51857</v>
      </c>
      <c r="R81" s="42"/>
      <c r="S81" s="83"/>
      <c r="T81" s="41"/>
      <c r="V81" s="11">
        <v>7</v>
      </c>
      <c r="W81" s="128">
        <v>25429</v>
      </c>
      <c r="X81" s="19">
        <v>22569</v>
      </c>
      <c r="Y81" s="42"/>
      <c r="Z81" s="83"/>
      <c r="AA81" s="41"/>
    </row>
    <row r="82" spans="1:27" s="1" customFormat="1" ht="12.75" customHeight="1">
      <c r="A82" s="10">
        <v>8</v>
      </c>
      <c r="B82" s="106">
        <v>377514</v>
      </c>
      <c r="C82" s="16">
        <v>330588</v>
      </c>
      <c r="D82" s="63"/>
      <c r="E82" s="15"/>
      <c r="F82" s="39"/>
      <c r="H82" s="10">
        <v>8</v>
      </c>
      <c r="I82" s="100">
        <v>147837</v>
      </c>
      <c r="J82" s="16">
        <v>131531</v>
      </c>
      <c r="K82" s="63"/>
      <c r="L82" s="38"/>
      <c r="M82" s="39"/>
      <c r="O82" s="10">
        <v>8</v>
      </c>
      <c r="P82" s="122">
        <v>82787</v>
      </c>
      <c r="Q82" s="16">
        <v>64520</v>
      </c>
      <c r="R82" s="42"/>
      <c r="S82" s="82"/>
      <c r="T82" s="41"/>
      <c r="V82" s="10">
        <v>8</v>
      </c>
      <c r="W82" s="126">
        <v>26212</v>
      </c>
      <c r="X82" s="16">
        <v>25517</v>
      </c>
      <c r="Y82" s="42"/>
      <c r="Z82" s="82"/>
      <c r="AA82" s="41"/>
    </row>
    <row r="83" spans="1:27" s="1" customFormat="1" ht="12.75" customHeight="1">
      <c r="A83" s="10">
        <v>9</v>
      </c>
      <c r="B83" s="106">
        <v>377559</v>
      </c>
      <c r="C83" s="16">
        <v>352027</v>
      </c>
      <c r="D83" s="63"/>
      <c r="E83" s="15"/>
      <c r="F83" s="39"/>
      <c r="H83" s="10">
        <v>9</v>
      </c>
      <c r="I83" s="100">
        <v>131429</v>
      </c>
      <c r="J83" s="16">
        <v>129678</v>
      </c>
      <c r="K83" s="63"/>
      <c r="L83" s="38"/>
      <c r="M83" s="39"/>
      <c r="O83" s="10">
        <v>9</v>
      </c>
      <c r="P83" s="122">
        <v>86144</v>
      </c>
      <c r="Q83" s="16">
        <v>80506</v>
      </c>
      <c r="R83" s="42"/>
      <c r="S83" s="82"/>
      <c r="T83" s="41"/>
      <c r="V83" s="10">
        <v>9</v>
      </c>
      <c r="W83" s="126">
        <v>30577</v>
      </c>
      <c r="X83" s="16">
        <v>31589</v>
      </c>
      <c r="Y83" s="42"/>
      <c r="Z83" s="82"/>
      <c r="AA83" s="41"/>
    </row>
    <row r="84" spans="1:27" s="1" customFormat="1" ht="12" customHeight="1">
      <c r="A84" s="10">
        <v>10</v>
      </c>
      <c r="B84" s="106">
        <v>322107</v>
      </c>
      <c r="C84" s="16">
        <v>310002</v>
      </c>
      <c r="D84" s="63"/>
      <c r="E84" s="15"/>
      <c r="F84" s="38"/>
      <c r="H84" s="10">
        <v>10</v>
      </c>
      <c r="I84" s="100">
        <v>131921</v>
      </c>
      <c r="J84" s="16">
        <v>125759</v>
      </c>
      <c r="K84" s="63"/>
      <c r="L84" s="38"/>
      <c r="M84" s="38"/>
      <c r="O84" s="10">
        <v>10</v>
      </c>
      <c r="P84" s="122">
        <v>66250</v>
      </c>
      <c r="Q84" s="16">
        <v>65601</v>
      </c>
      <c r="R84" s="42"/>
      <c r="S84" s="82"/>
      <c r="T84" s="42"/>
      <c r="V84" s="10">
        <v>10</v>
      </c>
      <c r="W84" s="126">
        <v>23407</v>
      </c>
      <c r="X84" s="16">
        <v>27125</v>
      </c>
      <c r="Y84" s="42"/>
      <c r="Z84" s="82"/>
      <c r="AA84" s="42"/>
    </row>
    <row r="85" spans="1:27" s="1" customFormat="1" ht="12.75" customHeight="1">
      <c r="A85" s="10">
        <v>11</v>
      </c>
      <c r="B85" s="106">
        <v>288772</v>
      </c>
      <c r="C85" s="16">
        <v>296776</v>
      </c>
      <c r="D85" s="63"/>
      <c r="E85" s="15"/>
      <c r="F85" s="38"/>
      <c r="H85" s="10">
        <v>11</v>
      </c>
      <c r="I85" s="100">
        <v>120062</v>
      </c>
      <c r="J85" s="16">
        <v>122353</v>
      </c>
      <c r="K85" s="63"/>
      <c r="L85" s="38"/>
      <c r="M85" s="38"/>
      <c r="O85" s="10">
        <v>11</v>
      </c>
      <c r="P85" s="122">
        <v>69659</v>
      </c>
      <c r="Q85" s="16">
        <v>74098</v>
      </c>
      <c r="R85" s="42"/>
      <c r="S85" s="82"/>
      <c r="T85" s="42"/>
      <c r="V85" s="10">
        <v>11</v>
      </c>
      <c r="W85" s="126">
        <v>26772</v>
      </c>
      <c r="X85" s="16">
        <v>33294</v>
      </c>
      <c r="Y85" s="42"/>
      <c r="Z85" s="82"/>
      <c r="AA85" s="42"/>
    </row>
    <row r="86" spans="1:27" s="1" customFormat="1" ht="12.75" customHeight="1" thickBot="1">
      <c r="A86" s="26">
        <v>12</v>
      </c>
      <c r="B86" s="109">
        <v>292713</v>
      </c>
      <c r="C86" s="22">
        <v>323426</v>
      </c>
      <c r="D86" s="65"/>
      <c r="E86" s="23"/>
      <c r="F86" s="44"/>
      <c r="H86" s="26">
        <v>12</v>
      </c>
      <c r="I86" s="103">
        <v>159179</v>
      </c>
      <c r="J86" s="22">
        <v>147112</v>
      </c>
      <c r="K86" s="65"/>
      <c r="L86" s="44"/>
      <c r="M86" s="44"/>
      <c r="O86" s="12">
        <v>12</v>
      </c>
      <c r="P86" s="125">
        <v>24331</v>
      </c>
      <c r="Q86" s="22">
        <v>74034</v>
      </c>
      <c r="R86" s="45"/>
      <c r="S86" s="85"/>
      <c r="T86" s="45"/>
      <c r="V86" s="26">
        <v>12</v>
      </c>
      <c r="W86" s="129">
        <v>35079</v>
      </c>
      <c r="X86" s="22">
        <v>34689</v>
      </c>
      <c r="Y86" s="45"/>
      <c r="Z86" s="85"/>
      <c r="AA86" s="45"/>
    </row>
    <row r="87" spans="1:27" s="1" customFormat="1" ht="12.75" customHeight="1" thickBot="1">
      <c r="A87" s="13" t="s">
        <v>52</v>
      </c>
      <c r="B87" s="121">
        <f>SUM(B75:B77)</f>
        <v>823928</v>
      </c>
      <c r="C87" s="25">
        <f>SUM(C75:C77)</f>
        <v>774747</v>
      </c>
      <c r="D87" s="66">
        <f>SUM(D75:D77)</f>
        <v>903579</v>
      </c>
      <c r="E87" s="24">
        <f>D87/C87</f>
        <v>1.1662891240624358</v>
      </c>
      <c r="F87" s="32">
        <f>D87/B87</f>
        <v>1.0966722820440622</v>
      </c>
      <c r="H87" s="13" t="s">
        <v>53</v>
      </c>
      <c r="I87" s="105">
        <f>SUM(I75:I78)</f>
        <v>439892</v>
      </c>
      <c r="J87" s="25">
        <f>SUM(J75:J78)</f>
        <v>413019</v>
      </c>
      <c r="K87" s="66">
        <f>SUM(K75:K78)</f>
        <v>445778</v>
      </c>
      <c r="L87" s="32">
        <f>K87/J87</f>
        <v>1.0793159636723735</v>
      </c>
      <c r="M87" s="32">
        <f>K87/I87</f>
        <v>1.0133805570458203</v>
      </c>
      <c r="O87" s="26" t="s">
        <v>53</v>
      </c>
      <c r="P87" s="110">
        <f>SUM(P75:P78)</f>
        <v>263805</v>
      </c>
      <c r="Q87" s="25">
        <f>SUM(Q75:Q78)</f>
        <v>183615</v>
      </c>
      <c r="R87" s="87">
        <f>SUM(R75:R78)</f>
        <v>300114</v>
      </c>
      <c r="S87" s="80">
        <f>R87/Q87</f>
        <v>1.6344743076546033</v>
      </c>
      <c r="T87" s="81">
        <f>R87/P87</f>
        <v>1.1376357536816968</v>
      </c>
      <c r="V87" s="26" t="s">
        <v>53</v>
      </c>
      <c r="W87" s="130">
        <f>SUM(W75:W78)</f>
        <v>105976</v>
      </c>
      <c r="X87" s="25">
        <f>SUM(X74:X78)</f>
        <v>118395</v>
      </c>
      <c r="Y87" s="87">
        <f>SUM(Y75:Y78)</f>
        <v>131136</v>
      </c>
      <c r="Z87" s="80">
        <f>Y87/X87</f>
        <v>1.1076143418218676</v>
      </c>
      <c r="AA87" s="81">
        <f>Y87/W87</f>
        <v>1.2374122442817241</v>
      </c>
    </row>
    <row r="88" spans="1:27" s="1" customFormat="1" ht="12.75" customHeight="1">
      <c r="A88" s="11" t="s">
        <v>17</v>
      </c>
      <c r="B88" s="108">
        <f>SUM(B75:B86)</f>
        <v>3627264</v>
      </c>
      <c r="C88" s="19">
        <f>SUM(C75:C86)</f>
        <v>3169682</v>
      </c>
      <c r="D88" s="67"/>
      <c r="E88" s="18"/>
      <c r="F88" s="39"/>
      <c r="H88" s="11" t="s">
        <v>17</v>
      </c>
      <c r="I88" s="102">
        <f>SUM(I75:I86)</f>
        <v>1495656</v>
      </c>
      <c r="J88" s="19">
        <f>SUM(J75:J86)</f>
        <v>1323820</v>
      </c>
      <c r="K88" s="67"/>
      <c r="L88" s="39"/>
      <c r="M88" s="39"/>
      <c r="O88" s="11" t="s">
        <v>17</v>
      </c>
      <c r="P88" s="124">
        <f>SUM(P75:P86)</f>
        <v>786947</v>
      </c>
      <c r="Q88" s="19">
        <f>SUM(Q75:Q86)</f>
        <v>659593</v>
      </c>
      <c r="R88" s="41"/>
      <c r="S88" s="83"/>
      <c r="T88" s="41"/>
      <c r="V88" s="11" t="s">
        <v>17</v>
      </c>
      <c r="W88" s="128">
        <f>SUM(W75:W86)</f>
        <v>326735</v>
      </c>
      <c r="X88" s="19">
        <f>SUM(X75:X86)</f>
        <v>328075</v>
      </c>
      <c r="Y88" s="41"/>
      <c r="Z88" s="83"/>
      <c r="AA88" s="41"/>
    </row>
    <row r="89" spans="1:24" s="5" customFormat="1" ht="13.5">
      <c r="A89" s="5" t="s">
        <v>1</v>
      </c>
      <c r="C89" s="8"/>
      <c r="D89" s="31"/>
      <c r="E89" s="31"/>
      <c r="F89" s="31"/>
      <c r="H89" s="5" t="s">
        <v>21</v>
      </c>
      <c r="O89" s="5" t="s">
        <v>13</v>
      </c>
      <c r="V89" s="5" t="s">
        <v>56</v>
      </c>
      <c r="X89" s="8"/>
    </row>
    <row r="90" spans="3:24" ht="15.75">
      <c r="C90" s="4"/>
      <c r="D90" s="8"/>
      <c r="E90" s="8"/>
      <c r="F90" s="8"/>
      <c r="X90" s="4"/>
    </row>
    <row r="91" spans="4:6" ht="15.75">
      <c r="D91" s="4"/>
      <c r="E91" s="4"/>
      <c r="F91" s="4"/>
    </row>
    <row r="92" ht="15.75">
      <c r="X92" s="47"/>
    </row>
    <row r="93" ht="15.75">
      <c r="Q93" s="2"/>
    </row>
  </sheetData>
  <mergeCells count="20">
    <mergeCell ref="V73:AA73"/>
    <mergeCell ref="O19:T19"/>
    <mergeCell ref="O1:T1"/>
    <mergeCell ref="V1:AA1"/>
    <mergeCell ref="V19:AA19"/>
    <mergeCell ref="V37:AA37"/>
    <mergeCell ref="V55:AA55"/>
    <mergeCell ref="A37:F37"/>
    <mergeCell ref="A55:F55"/>
    <mergeCell ref="A73:F73"/>
    <mergeCell ref="O73:T73"/>
    <mergeCell ref="O55:T55"/>
    <mergeCell ref="O37:T37"/>
    <mergeCell ref="H37:M37"/>
    <mergeCell ref="H55:M55"/>
    <mergeCell ref="H73:M73"/>
    <mergeCell ref="A1:F1"/>
    <mergeCell ref="A19:F19"/>
    <mergeCell ref="H1:M1"/>
    <mergeCell ref="H19:M19"/>
  </mergeCells>
  <printOptions/>
  <pageMargins left="0.4" right="0.4" top="1" bottom="1" header="0.512" footer="0.512"/>
  <pageSetup orientation="portrait" paperSize="9" scale="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shukkokusha</dc:title>
  <dc:subject/>
  <dc:creator>恒成</dc:creator>
  <cp:keywords/>
  <dc:description/>
  <cp:lastModifiedBy>鶴田 よすゆき</cp:lastModifiedBy>
  <cp:lastPrinted>2004-03-16T10:43:49Z</cp:lastPrinted>
  <dcterms:created xsi:type="dcterms:W3CDTF">2003-02-24T04:53:33Z</dcterms:created>
  <cp:category/>
  <cp:version/>
  <cp:contentType/>
  <cp:contentStatus/>
</cp:coreProperties>
</file>