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260" windowHeight="16460" activeTab="0"/>
  </bookViews>
  <sheets>
    <sheet name="６３社" sheetId="1" r:id="rId1"/>
  </sheets>
  <definedNames>
    <definedName name="_xlnm.Print_Area" localSheetId="0">'６３社'!$A$1:$N$72</definedName>
  </definedNames>
  <calcPr fullCalcOnLoad="1"/>
</workbook>
</file>

<file path=xl/sharedStrings.xml><?xml version="1.0" encoding="utf-8"?>
<sst xmlns="http://schemas.openxmlformats.org/spreadsheetml/2006/main" count="88" uniqueCount="78">
  <si>
    <t>参考</t>
  </si>
  <si>
    <t>ジェイテービー（１４社計）</t>
  </si>
  <si>
    <t>2007年4月主要旅行業者の旅行取扱状況速報</t>
  </si>
  <si>
    <t>会　社　名</t>
  </si>
  <si>
    <t>海外旅行</t>
  </si>
  <si>
    <t>外国人旅行</t>
  </si>
  <si>
    <t>国内旅行</t>
  </si>
  <si>
    <t>合計</t>
  </si>
  <si>
    <t>前年比</t>
  </si>
  <si>
    <t>2007年4月</t>
  </si>
  <si>
    <t>2006年4月</t>
  </si>
  <si>
    <t>（単位：千円）</t>
  </si>
  <si>
    <t>近畿日本ツーリスト</t>
  </si>
  <si>
    <t>ジェイティービー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</si>
  <si>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</si>
  <si>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</si>
  <si>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</si>
  <si>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</si>
  <si>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</si>
  <si>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</si>
  <si>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</si>
  <si>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</si>
  <si>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</si>
  <si>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</si>
  <si>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</si>
  <si>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</si>
  <si>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</si>
  <si>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</si>
  <si>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</si>
  <si>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</si>
  <si>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</si>
  <si>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</si>
  <si>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</si>
  <si>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</si>
  <si>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</si>
  <si>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</si>
  <si>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</si>
  <si>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</si>
  <si>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ツーリストサービス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</si>
  <si>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</si>
  <si>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</si>
  <si>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</si>
  <si>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</si>
  <si>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</si>
  <si>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</si>
  <si>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</si>
  <si>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</si>
  <si>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</si>
  <si>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</si>
  <si>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</si>
  <si>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</si>
  <si>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</si>
  <si>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</si>
  <si>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</si>
  <si>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</si>
  <si>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</si>
  <si>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</si>
  <si>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</si>
  <si>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</si>
  <si>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</si>
  <si>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</si>
  <si>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</si>
  <si>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</si>
  <si>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ユナイッテドツアーズ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</si>
  <si>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</si>
  <si>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</si>
  <si>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</si>
  <si>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</si>
  <si>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</si>
  <si>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</si>
  <si>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</si>
  <si>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</si>
  <si>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</si>
  <si>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</si>
  <si>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ＪＴＢグループ１４社計のうち、株式会社ジェイティービーの１４社内取引を相殺したもの</t>
  </si>
  <si>
    <t>JTBビジネストラベルソリューションズ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</si>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</sst>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color indexed="8"/>
      <name val="ＭＳ Ｐゴシック"/>
      <family val="0"/>
    </font>
    <font>
      <sz val="11"/>
      <name val="平成角ゴシック"/>
      <family val="0"/>
    </font>
    <font>
      <sz val="12"/>
      <color indexed="8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8" fontId="8" fillId="0" borderId="2" xfId="0" applyNumberFormat="1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 shrinkToFit="1"/>
      <protection/>
    </xf>
    <xf numFmtId="38" fontId="9" fillId="0" borderId="1" xfId="16" applyFont="1" applyFill="1" applyBorder="1" applyAlignment="1" applyProtection="1">
      <alignment/>
      <protection locked="0"/>
    </xf>
    <xf numFmtId="176" fontId="12" fillId="0" borderId="1" xfId="0" applyNumberFormat="1" applyFont="1" applyFill="1" applyBorder="1" applyAlignment="1">
      <alignment/>
    </xf>
    <xf numFmtId="38" fontId="9" fillId="0" borderId="9" xfId="16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0" fontId="12" fillId="0" borderId="9" xfId="0" applyFont="1" applyFill="1" applyBorder="1" applyAlignment="1" applyProtection="1">
      <alignment/>
      <protection/>
    </xf>
    <xf numFmtId="38" fontId="12" fillId="0" borderId="1" xfId="16" applyFont="1" applyFill="1" applyBorder="1" applyAlignment="1" applyProtection="1">
      <alignment/>
      <protection locked="0"/>
    </xf>
    <xf numFmtId="38" fontId="12" fillId="0" borderId="9" xfId="16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/>
    </xf>
    <xf numFmtId="0" fontId="9" fillId="0" borderId="9" xfId="0" applyFont="1" applyFill="1" applyBorder="1" applyAlignment="1">
      <alignment/>
    </xf>
    <xf numFmtId="38" fontId="9" fillId="0" borderId="9" xfId="16" applyFont="1" applyFill="1" applyBorder="1" applyAlignment="1" applyProtection="1">
      <alignment/>
      <protection locked="0"/>
    </xf>
    <xf numFmtId="0" fontId="9" fillId="0" borderId="9" xfId="0" applyFont="1" applyFill="1" applyBorder="1" applyAlignment="1">
      <alignment shrinkToFit="1"/>
    </xf>
    <xf numFmtId="0" fontId="9" fillId="0" borderId="1" xfId="0" applyFont="1" applyFill="1" applyBorder="1" applyAlignment="1" applyProtection="1">
      <alignment/>
      <protection/>
    </xf>
    <xf numFmtId="38" fontId="9" fillId="0" borderId="7" xfId="16" applyFont="1" applyFill="1" applyBorder="1" applyAlignment="1">
      <alignment/>
    </xf>
    <xf numFmtId="38" fontId="9" fillId="0" borderId="8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176" fontId="12" fillId="0" borderId="8" xfId="0" applyNumberFormat="1" applyFont="1" applyFill="1" applyBorder="1" applyAlignment="1">
      <alignment/>
    </xf>
    <xf numFmtId="176" fontId="12" fillId="0" borderId="3" xfId="0" applyNumberFormat="1" applyFont="1" applyFill="1" applyBorder="1" applyAlignment="1">
      <alignment/>
    </xf>
    <xf numFmtId="0" fontId="9" fillId="0" borderId="7" xfId="0" applyFont="1" applyFill="1" applyBorder="1" applyAlignment="1" applyProtection="1">
      <alignment/>
      <protection/>
    </xf>
    <xf numFmtId="176" fontId="12" fillId="0" borderId="7" xfId="0" applyNumberFormat="1" applyFont="1" applyFill="1" applyBorder="1" applyAlignment="1">
      <alignment/>
    </xf>
    <xf numFmtId="38" fontId="9" fillId="0" borderId="8" xfId="16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8" xfId="0" applyFont="1" applyFill="1" applyBorder="1" applyAlignment="1" applyProtection="1">
      <alignment/>
      <protection/>
    </xf>
    <xf numFmtId="38" fontId="9" fillId="0" borderId="8" xfId="0" applyNumberFormat="1" applyFont="1" applyFill="1" applyBorder="1" applyAlignment="1">
      <alignment/>
    </xf>
    <xf numFmtId="38" fontId="9" fillId="0" borderId="10" xfId="16" applyFont="1" applyFill="1" applyBorder="1" applyAlignment="1" applyProtection="1">
      <alignment/>
      <protection locked="0"/>
    </xf>
    <xf numFmtId="38" fontId="9" fillId="0" borderId="3" xfId="16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H12" sqref="H12"/>
    </sheetView>
  </sheetViews>
  <sheetFormatPr defaultColWidth="11.00390625" defaultRowHeight="13.5"/>
  <cols>
    <col min="1" max="1" width="27.875" style="3" customWidth="1"/>
    <col min="2" max="3" width="13.375" style="3" customWidth="1"/>
    <col min="4" max="4" width="8.375" style="3" customWidth="1"/>
    <col min="5" max="6" width="12.625" style="3" customWidth="1"/>
    <col min="7" max="7" width="8.375" style="3" customWidth="1"/>
    <col min="8" max="9" width="13.375" style="3" customWidth="1"/>
    <col min="10" max="10" width="8.375" style="3" customWidth="1"/>
    <col min="11" max="12" width="13.375" style="3" customWidth="1"/>
    <col min="13" max="13" width="8.375" style="3" customWidth="1"/>
    <col min="14" max="14" width="3.50390625" style="3" customWidth="1"/>
    <col min="15" max="16384" width="9.00390625" style="3" customWidth="1"/>
  </cols>
  <sheetData>
    <row r="1" spans="1:13" s="1" customFormat="1" ht="16.5" customHeight="1">
      <c r="A1" s="8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11</v>
      </c>
    </row>
    <row r="2" spans="1:14" ht="16.5" customHeight="1">
      <c r="A2" s="9" t="s">
        <v>3</v>
      </c>
      <c r="B2" s="10" t="s">
        <v>4</v>
      </c>
      <c r="C2" s="11"/>
      <c r="D2" s="12"/>
      <c r="E2" s="10" t="s">
        <v>5</v>
      </c>
      <c r="F2" s="11"/>
      <c r="G2" s="12"/>
      <c r="H2" s="10" t="s">
        <v>6</v>
      </c>
      <c r="I2" s="11"/>
      <c r="J2" s="12"/>
      <c r="K2" s="10" t="s">
        <v>7</v>
      </c>
      <c r="L2" s="11"/>
      <c r="M2" s="12"/>
      <c r="N2" s="4"/>
    </row>
    <row r="3" spans="1:14" ht="16.5" customHeight="1">
      <c r="A3" s="13"/>
      <c r="B3" s="14" t="s">
        <v>9</v>
      </c>
      <c r="C3" s="14" t="s">
        <v>10</v>
      </c>
      <c r="D3" s="15" t="s">
        <v>8</v>
      </c>
      <c r="E3" s="14" t="s">
        <v>9</v>
      </c>
      <c r="F3" s="14" t="s">
        <v>10</v>
      </c>
      <c r="G3" s="15" t="s">
        <v>8</v>
      </c>
      <c r="H3" s="14" t="s">
        <v>9</v>
      </c>
      <c r="I3" s="14" t="s">
        <v>10</v>
      </c>
      <c r="J3" s="15" t="s">
        <v>8</v>
      </c>
      <c r="K3" s="14" t="s">
        <v>9</v>
      </c>
      <c r="L3" s="14" t="s">
        <v>10</v>
      </c>
      <c r="M3" s="16" t="s">
        <v>8</v>
      </c>
      <c r="N3" s="4"/>
    </row>
    <row r="4" spans="1:14" ht="16.5" customHeight="1">
      <c r="A4" s="24" t="s">
        <v>13</v>
      </c>
      <c r="B4" s="47">
        <v>1520690</v>
      </c>
      <c r="C4" s="47">
        <v>1440076</v>
      </c>
      <c r="D4" s="36">
        <f aca="true" t="shared" si="0" ref="D4:D39">IF(OR(B4=0,C4=0),"　　－　　",ROUND(B4/C4*100,1))</f>
        <v>105.6</v>
      </c>
      <c r="E4" s="47">
        <v>1072</v>
      </c>
      <c r="F4" s="47">
        <v>796</v>
      </c>
      <c r="G4" s="36">
        <f aca="true" t="shared" si="1" ref="G4:G39">IF(OR(E4=0,F4=0),"　　－　　",ROUND(E4/F4*100,1))</f>
        <v>134.7</v>
      </c>
      <c r="H4" s="47">
        <v>57297958</v>
      </c>
      <c r="I4" s="47">
        <v>55936531</v>
      </c>
      <c r="J4" s="36">
        <f aca="true" t="shared" si="2" ref="J4:J39">IF(OR(H4=0,I4=0),"　　－　　",ROUND(H4/I4*100,1))</f>
        <v>102.4</v>
      </c>
      <c r="K4" s="48">
        <f aca="true" t="shared" si="3" ref="K4:K38">+B4+E4+H4</f>
        <v>58819720</v>
      </c>
      <c r="L4" s="48">
        <f aca="true" t="shared" si="4" ref="L4:L38">+C4+F4+I4</f>
        <v>57377403</v>
      </c>
      <c r="M4" s="36">
        <f aca="true" t="shared" si="5" ref="M4:M39">IF(OR(K4=0,L4=0),"　　－　　",ROUND(K4/L4*100,1))</f>
        <v>102.5</v>
      </c>
      <c r="N4" s="4"/>
    </row>
    <row r="5" spans="1:14" ht="16.5" customHeight="1">
      <c r="A5" s="27" t="s">
        <v>12</v>
      </c>
      <c r="B5" s="20">
        <v>12799352</v>
      </c>
      <c r="C5" s="20">
        <v>12560985</v>
      </c>
      <c r="D5" s="21">
        <f t="shared" si="0"/>
        <v>101.9</v>
      </c>
      <c r="E5" s="20">
        <v>430786</v>
      </c>
      <c r="F5" s="20">
        <v>338917</v>
      </c>
      <c r="G5" s="21">
        <f t="shared" si="1"/>
        <v>127.1</v>
      </c>
      <c r="H5" s="20">
        <v>21694470</v>
      </c>
      <c r="I5" s="20">
        <v>21863827</v>
      </c>
      <c r="J5" s="21">
        <f t="shared" si="2"/>
        <v>99.2</v>
      </c>
      <c r="K5" s="22">
        <f t="shared" si="3"/>
        <v>34924608</v>
      </c>
      <c r="L5" s="22">
        <f t="shared" si="4"/>
        <v>34763729</v>
      </c>
      <c r="M5" s="23">
        <f t="shared" si="5"/>
        <v>100.5</v>
      </c>
      <c r="N5" s="4"/>
    </row>
    <row r="6" spans="1:14" ht="16.5" customHeight="1">
      <c r="A6" s="27" t="s">
        <v>14</v>
      </c>
      <c r="B6" s="20">
        <v>11857412</v>
      </c>
      <c r="C6" s="20">
        <v>12237676</v>
      </c>
      <c r="D6" s="21">
        <f t="shared" si="0"/>
        <v>96.9</v>
      </c>
      <c r="E6" s="20">
        <v>873974</v>
      </c>
      <c r="F6" s="20">
        <v>601436</v>
      </c>
      <c r="G6" s="21">
        <f t="shared" si="1"/>
        <v>145.3</v>
      </c>
      <c r="H6" s="20">
        <v>22638670</v>
      </c>
      <c r="I6" s="20">
        <v>24148201</v>
      </c>
      <c r="J6" s="21">
        <f t="shared" si="2"/>
        <v>93.7</v>
      </c>
      <c r="K6" s="22">
        <f t="shared" si="3"/>
        <v>35370056</v>
      </c>
      <c r="L6" s="22">
        <f t="shared" si="4"/>
        <v>36987313</v>
      </c>
      <c r="M6" s="23">
        <f t="shared" si="5"/>
        <v>95.6</v>
      </c>
      <c r="N6" s="4"/>
    </row>
    <row r="7" spans="1:14" ht="16.5" customHeight="1">
      <c r="A7" s="27" t="s">
        <v>15</v>
      </c>
      <c r="B7" s="20">
        <v>20601481</v>
      </c>
      <c r="C7" s="20">
        <v>20278909</v>
      </c>
      <c r="D7" s="21">
        <f t="shared" si="0"/>
        <v>101.6</v>
      </c>
      <c r="E7" s="20">
        <v>245344</v>
      </c>
      <c r="F7" s="20">
        <v>193868</v>
      </c>
      <c r="G7" s="21">
        <f t="shared" si="1"/>
        <v>126.6</v>
      </c>
      <c r="H7" s="20">
        <v>12067634</v>
      </c>
      <c r="I7" s="20">
        <v>11831134</v>
      </c>
      <c r="J7" s="21">
        <f t="shared" si="2"/>
        <v>102</v>
      </c>
      <c r="K7" s="22">
        <f t="shared" si="3"/>
        <v>32914459</v>
      </c>
      <c r="L7" s="22">
        <f t="shared" si="4"/>
        <v>32303911</v>
      </c>
      <c r="M7" s="23">
        <f t="shared" si="5"/>
        <v>101.9</v>
      </c>
      <c r="N7" s="4"/>
    </row>
    <row r="8" spans="1:14" ht="16.5" customHeight="1">
      <c r="A8" s="27" t="s">
        <v>16</v>
      </c>
      <c r="B8" s="20">
        <v>12254721</v>
      </c>
      <c r="C8" s="20">
        <v>11483423</v>
      </c>
      <c r="D8" s="21">
        <f t="shared" si="0"/>
        <v>106.7</v>
      </c>
      <c r="E8" s="20">
        <v>17547</v>
      </c>
      <c r="F8" s="20">
        <v>24150</v>
      </c>
      <c r="G8" s="21">
        <f t="shared" si="1"/>
        <v>72.7</v>
      </c>
      <c r="H8" s="20">
        <v>15236903</v>
      </c>
      <c r="I8" s="20">
        <v>14727539</v>
      </c>
      <c r="J8" s="21">
        <f t="shared" si="2"/>
        <v>103.5</v>
      </c>
      <c r="K8" s="22">
        <f t="shared" si="3"/>
        <v>27509171</v>
      </c>
      <c r="L8" s="22">
        <f t="shared" si="4"/>
        <v>26235112</v>
      </c>
      <c r="M8" s="23">
        <f t="shared" si="5"/>
        <v>104.9</v>
      </c>
      <c r="N8" s="4"/>
    </row>
    <row r="9" spans="1:14" ht="16.5" customHeight="1">
      <c r="A9" s="27" t="s">
        <v>17</v>
      </c>
      <c r="B9" s="20">
        <v>20930866</v>
      </c>
      <c r="C9" s="20">
        <v>18270022</v>
      </c>
      <c r="D9" s="21">
        <f t="shared" si="0"/>
        <v>114.6</v>
      </c>
      <c r="E9" s="20">
        <v>0</v>
      </c>
      <c r="F9" s="20">
        <v>0</v>
      </c>
      <c r="G9" s="21" t="str">
        <f t="shared" si="1"/>
        <v>　　－　　</v>
      </c>
      <c r="H9" s="20">
        <v>900370</v>
      </c>
      <c r="I9" s="20">
        <v>728091</v>
      </c>
      <c r="J9" s="21">
        <f t="shared" si="2"/>
        <v>123.7</v>
      </c>
      <c r="K9" s="22">
        <f t="shared" si="3"/>
        <v>21831236</v>
      </c>
      <c r="L9" s="22">
        <f t="shared" si="4"/>
        <v>18998113</v>
      </c>
      <c r="M9" s="23">
        <f t="shared" si="5"/>
        <v>114.9</v>
      </c>
      <c r="N9" s="4"/>
    </row>
    <row r="10" spans="1:14" ht="16.5" customHeight="1">
      <c r="A10" s="27" t="s">
        <v>18</v>
      </c>
      <c r="B10" s="20">
        <v>5022866</v>
      </c>
      <c r="C10" s="20">
        <v>4565491</v>
      </c>
      <c r="D10" s="21">
        <f t="shared" si="0"/>
        <v>110</v>
      </c>
      <c r="E10" s="20">
        <v>0</v>
      </c>
      <c r="F10" s="20">
        <v>0</v>
      </c>
      <c r="G10" s="21" t="str">
        <f t="shared" si="1"/>
        <v>　　－　　</v>
      </c>
      <c r="H10" s="20">
        <v>15931327</v>
      </c>
      <c r="I10" s="20">
        <v>15752515</v>
      </c>
      <c r="J10" s="21">
        <f t="shared" si="2"/>
        <v>101.1</v>
      </c>
      <c r="K10" s="22">
        <f t="shared" si="3"/>
        <v>20954193</v>
      </c>
      <c r="L10" s="22">
        <f t="shared" si="4"/>
        <v>20318006</v>
      </c>
      <c r="M10" s="23">
        <f t="shared" si="5"/>
        <v>103.1</v>
      </c>
      <c r="N10" s="4"/>
    </row>
    <row r="11" spans="1:14" ht="16.5" customHeight="1">
      <c r="A11" s="19" t="s">
        <v>19</v>
      </c>
      <c r="B11" s="20">
        <v>18546248</v>
      </c>
      <c r="C11" s="20">
        <v>17139158</v>
      </c>
      <c r="D11" s="21">
        <f t="shared" si="0"/>
        <v>108.2</v>
      </c>
      <c r="E11" s="20">
        <v>0</v>
      </c>
      <c r="F11" s="20">
        <v>0</v>
      </c>
      <c r="G11" s="21" t="str">
        <f t="shared" si="1"/>
        <v>　　－　　</v>
      </c>
      <c r="H11" s="20">
        <v>0</v>
      </c>
      <c r="I11" s="20">
        <v>0</v>
      </c>
      <c r="J11" s="21" t="str">
        <f t="shared" si="2"/>
        <v>　　－　　</v>
      </c>
      <c r="K11" s="22">
        <f t="shared" si="3"/>
        <v>18546248</v>
      </c>
      <c r="L11" s="22">
        <f t="shared" si="4"/>
        <v>17139158</v>
      </c>
      <c r="M11" s="23">
        <f t="shared" si="5"/>
        <v>108.2</v>
      </c>
      <c r="N11" s="4"/>
    </row>
    <row r="12" spans="1:14" s="5" customFormat="1" ht="16.5" customHeight="1">
      <c r="A12" s="24" t="s">
        <v>20</v>
      </c>
      <c r="B12" s="25">
        <v>4333394</v>
      </c>
      <c r="C12" s="25">
        <v>4022049</v>
      </c>
      <c r="D12" s="21">
        <f t="shared" si="0"/>
        <v>107.7</v>
      </c>
      <c r="E12" s="25">
        <v>107119</v>
      </c>
      <c r="F12" s="25">
        <v>93047</v>
      </c>
      <c r="G12" s="21">
        <f t="shared" si="1"/>
        <v>115.1</v>
      </c>
      <c r="H12" s="25">
        <v>12065779</v>
      </c>
      <c r="I12" s="25">
        <v>11081114</v>
      </c>
      <c r="J12" s="21">
        <f t="shared" si="2"/>
        <v>108.9</v>
      </c>
      <c r="K12" s="26">
        <f t="shared" si="3"/>
        <v>16506292</v>
      </c>
      <c r="L12" s="26">
        <f t="shared" si="4"/>
        <v>15196210</v>
      </c>
      <c r="M12" s="23">
        <f t="shared" si="5"/>
        <v>108.6</v>
      </c>
      <c r="N12" s="6"/>
    </row>
    <row r="13" spans="1:14" ht="16.5" customHeight="1">
      <c r="A13" s="27" t="s">
        <v>21</v>
      </c>
      <c r="B13" s="20">
        <v>7564492</v>
      </c>
      <c r="C13" s="20">
        <v>6440216</v>
      </c>
      <c r="D13" s="21">
        <f t="shared" si="0"/>
        <v>117.5</v>
      </c>
      <c r="E13" s="20">
        <v>449533</v>
      </c>
      <c r="F13" s="20">
        <v>195120</v>
      </c>
      <c r="G13" s="21">
        <f t="shared" si="1"/>
        <v>230.4</v>
      </c>
      <c r="H13" s="20">
        <v>9731256</v>
      </c>
      <c r="I13" s="20">
        <v>9497466</v>
      </c>
      <c r="J13" s="21">
        <f t="shared" si="2"/>
        <v>102.5</v>
      </c>
      <c r="K13" s="22">
        <f t="shared" si="3"/>
        <v>17745281</v>
      </c>
      <c r="L13" s="22">
        <f t="shared" si="4"/>
        <v>16132802</v>
      </c>
      <c r="M13" s="23">
        <f t="shared" si="5"/>
        <v>110</v>
      </c>
      <c r="N13" s="4"/>
    </row>
    <row r="14" spans="1:13" ht="16.5" customHeight="1">
      <c r="A14" s="27" t="s">
        <v>22</v>
      </c>
      <c r="B14" s="20">
        <v>2624529</v>
      </c>
      <c r="C14" s="20">
        <v>3223397</v>
      </c>
      <c r="D14" s="21">
        <f t="shared" si="0"/>
        <v>81.4</v>
      </c>
      <c r="E14" s="20">
        <v>218217</v>
      </c>
      <c r="F14" s="20">
        <v>211342</v>
      </c>
      <c r="G14" s="21">
        <f t="shared" si="1"/>
        <v>103.3</v>
      </c>
      <c r="H14" s="20">
        <v>7785975</v>
      </c>
      <c r="I14" s="20">
        <v>8771269</v>
      </c>
      <c r="J14" s="21">
        <f t="shared" si="2"/>
        <v>88.8</v>
      </c>
      <c r="K14" s="22">
        <f t="shared" si="3"/>
        <v>10628721</v>
      </c>
      <c r="L14" s="22">
        <f t="shared" si="4"/>
        <v>12206008</v>
      </c>
      <c r="M14" s="23">
        <f t="shared" si="5"/>
        <v>87.1</v>
      </c>
    </row>
    <row r="15" spans="1:14" ht="16.5" customHeight="1">
      <c r="A15" s="28" t="s">
        <v>23</v>
      </c>
      <c r="B15" s="20">
        <v>4187295</v>
      </c>
      <c r="C15" s="20">
        <v>3837110</v>
      </c>
      <c r="D15" s="21">
        <f t="shared" si="0"/>
        <v>109.1</v>
      </c>
      <c r="E15" s="20">
        <v>0</v>
      </c>
      <c r="F15" s="20">
        <v>17856</v>
      </c>
      <c r="G15" s="21" t="str">
        <f t="shared" si="1"/>
        <v>　　－　　</v>
      </c>
      <c r="H15" s="20">
        <v>8733997</v>
      </c>
      <c r="I15" s="20">
        <v>9389953</v>
      </c>
      <c r="J15" s="21">
        <f t="shared" si="2"/>
        <v>93</v>
      </c>
      <c r="K15" s="22">
        <f t="shared" si="3"/>
        <v>12921292</v>
      </c>
      <c r="L15" s="22">
        <f t="shared" si="4"/>
        <v>13244919</v>
      </c>
      <c r="M15" s="23">
        <f t="shared" si="5"/>
        <v>97.6</v>
      </c>
      <c r="N15" s="4"/>
    </row>
    <row r="16" spans="1:13" ht="16.5" customHeight="1">
      <c r="A16" s="27" t="s">
        <v>24</v>
      </c>
      <c r="B16" s="20">
        <v>5297132</v>
      </c>
      <c r="C16" s="20">
        <v>5807968</v>
      </c>
      <c r="D16" s="21">
        <f t="shared" si="0"/>
        <v>91.2</v>
      </c>
      <c r="E16" s="20">
        <v>249714</v>
      </c>
      <c r="F16" s="20">
        <v>217101</v>
      </c>
      <c r="G16" s="21">
        <f t="shared" si="1"/>
        <v>115</v>
      </c>
      <c r="H16" s="20">
        <v>1790318</v>
      </c>
      <c r="I16" s="20">
        <v>1778244</v>
      </c>
      <c r="J16" s="21">
        <f t="shared" si="2"/>
        <v>100.7</v>
      </c>
      <c r="K16" s="22">
        <f t="shared" si="3"/>
        <v>7337164</v>
      </c>
      <c r="L16" s="22">
        <f t="shared" si="4"/>
        <v>7803313</v>
      </c>
      <c r="M16" s="23">
        <f t="shared" si="5"/>
        <v>94</v>
      </c>
    </row>
    <row r="17" spans="1:14" ht="16.5" customHeight="1">
      <c r="A17" s="27" t="s">
        <v>25</v>
      </c>
      <c r="B17" s="20">
        <v>4047502</v>
      </c>
      <c r="C17" s="20">
        <v>3844266</v>
      </c>
      <c r="D17" s="21">
        <f t="shared" si="0"/>
        <v>105.3</v>
      </c>
      <c r="E17" s="20">
        <v>30523</v>
      </c>
      <c r="F17" s="20">
        <v>6424</v>
      </c>
      <c r="G17" s="21">
        <f t="shared" si="1"/>
        <v>475.1</v>
      </c>
      <c r="H17" s="20">
        <v>5837050</v>
      </c>
      <c r="I17" s="20">
        <v>6015756</v>
      </c>
      <c r="J17" s="21">
        <f t="shared" si="2"/>
        <v>97</v>
      </c>
      <c r="K17" s="22">
        <f t="shared" si="3"/>
        <v>9915075</v>
      </c>
      <c r="L17" s="22">
        <f t="shared" si="4"/>
        <v>9866446</v>
      </c>
      <c r="M17" s="23">
        <f t="shared" si="5"/>
        <v>100.5</v>
      </c>
      <c r="N17" s="4"/>
    </row>
    <row r="18" spans="1:14" ht="16.5" customHeight="1">
      <c r="A18" s="28" t="s">
        <v>26</v>
      </c>
      <c r="B18" s="20">
        <v>0</v>
      </c>
      <c r="C18" s="20">
        <v>0</v>
      </c>
      <c r="D18" s="21" t="str">
        <f t="shared" si="0"/>
        <v>　　－　　</v>
      </c>
      <c r="E18" s="20">
        <v>0</v>
      </c>
      <c r="F18" s="20">
        <v>0</v>
      </c>
      <c r="G18" s="21" t="str">
        <f t="shared" si="1"/>
        <v>　　－　　</v>
      </c>
      <c r="H18" s="20">
        <v>7894090</v>
      </c>
      <c r="I18" s="20">
        <v>7428153</v>
      </c>
      <c r="J18" s="21">
        <f t="shared" si="2"/>
        <v>106.3</v>
      </c>
      <c r="K18" s="22">
        <f t="shared" si="3"/>
        <v>7894090</v>
      </c>
      <c r="L18" s="22">
        <f t="shared" si="4"/>
        <v>7428153</v>
      </c>
      <c r="M18" s="23">
        <f t="shared" si="5"/>
        <v>106.3</v>
      </c>
      <c r="N18" s="4"/>
    </row>
    <row r="19" spans="1:14" s="5" customFormat="1" ht="16.5" customHeight="1">
      <c r="A19" s="24" t="s">
        <v>27</v>
      </c>
      <c r="B19" s="25">
        <v>1588918</v>
      </c>
      <c r="C19" s="25">
        <v>1613583</v>
      </c>
      <c r="D19" s="21">
        <f t="shared" si="0"/>
        <v>98.5</v>
      </c>
      <c r="E19" s="25">
        <v>77528</v>
      </c>
      <c r="F19" s="25">
        <v>69326</v>
      </c>
      <c r="G19" s="21">
        <f t="shared" si="1"/>
        <v>111.8</v>
      </c>
      <c r="H19" s="25">
        <v>5684439</v>
      </c>
      <c r="I19" s="25">
        <v>5876395</v>
      </c>
      <c r="J19" s="21">
        <f t="shared" si="2"/>
        <v>96.7</v>
      </c>
      <c r="K19" s="26">
        <f t="shared" si="3"/>
        <v>7350885</v>
      </c>
      <c r="L19" s="26">
        <f t="shared" si="4"/>
        <v>7559304</v>
      </c>
      <c r="M19" s="23">
        <f t="shared" si="5"/>
        <v>97.2</v>
      </c>
      <c r="N19" s="6"/>
    </row>
    <row r="20" spans="1:14" ht="16.5" customHeight="1">
      <c r="A20" s="27" t="s">
        <v>28</v>
      </c>
      <c r="B20" s="20">
        <v>2274236</v>
      </c>
      <c r="C20" s="20">
        <v>2139295</v>
      </c>
      <c r="D20" s="21">
        <f t="shared" si="0"/>
        <v>106.3</v>
      </c>
      <c r="E20" s="20">
        <v>21434</v>
      </c>
      <c r="F20" s="20">
        <v>45305</v>
      </c>
      <c r="G20" s="21">
        <f t="shared" si="1"/>
        <v>47.3</v>
      </c>
      <c r="H20" s="20">
        <v>4323824</v>
      </c>
      <c r="I20" s="20">
        <v>4710379</v>
      </c>
      <c r="J20" s="21">
        <f t="shared" si="2"/>
        <v>91.8</v>
      </c>
      <c r="K20" s="22">
        <f t="shared" si="3"/>
        <v>6619494</v>
      </c>
      <c r="L20" s="22">
        <f t="shared" si="4"/>
        <v>6894979</v>
      </c>
      <c r="M20" s="23">
        <f t="shared" si="5"/>
        <v>96</v>
      </c>
      <c r="N20" s="4"/>
    </row>
    <row r="21" spans="1:14" ht="16.5" customHeight="1">
      <c r="A21" s="27" t="s">
        <v>29</v>
      </c>
      <c r="B21" s="20">
        <v>421270</v>
      </c>
      <c r="C21" s="20">
        <v>488816</v>
      </c>
      <c r="D21" s="21">
        <f t="shared" si="0"/>
        <v>86.2</v>
      </c>
      <c r="E21" s="20">
        <v>56205</v>
      </c>
      <c r="F21" s="20">
        <v>48300</v>
      </c>
      <c r="G21" s="21">
        <f t="shared" si="1"/>
        <v>116.4</v>
      </c>
      <c r="H21" s="20">
        <v>3538691</v>
      </c>
      <c r="I21" s="20">
        <v>3853076</v>
      </c>
      <c r="J21" s="21">
        <f t="shared" si="2"/>
        <v>91.8</v>
      </c>
      <c r="K21" s="22">
        <f t="shared" si="3"/>
        <v>4016166</v>
      </c>
      <c r="L21" s="22">
        <f t="shared" si="4"/>
        <v>4390192</v>
      </c>
      <c r="M21" s="23">
        <f t="shared" si="5"/>
        <v>91.5</v>
      </c>
      <c r="N21" s="4"/>
    </row>
    <row r="22" spans="1:14" ht="16.5" customHeight="1">
      <c r="A22" s="27" t="s">
        <v>30</v>
      </c>
      <c r="B22" s="20">
        <v>7560901</v>
      </c>
      <c r="C22" s="20">
        <v>6885989</v>
      </c>
      <c r="D22" s="21">
        <f t="shared" si="0"/>
        <v>109.8</v>
      </c>
      <c r="E22" s="20">
        <v>0</v>
      </c>
      <c r="F22" s="20">
        <v>0</v>
      </c>
      <c r="G22" s="21" t="str">
        <f t="shared" si="1"/>
        <v>　　－　　</v>
      </c>
      <c r="H22" s="20">
        <v>0</v>
      </c>
      <c r="I22" s="20">
        <v>0</v>
      </c>
      <c r="J22" s="21" t="str">
        <f t="shared" si="2"/>
        <v>　　－　　</v>
      </c>
      <c r="K22" s="22">
        <f t="shared" si="3"/>
        <v>7560901</v>
      </c>
      <c r="L22" s="22">
        <f t="shared" si="4"/>
        <v>6885989</v>
      </c>
      <c r="M22" s="23">
        <f t="shared" si="5"/>
        <v>109.8</v>
      </c>
      <c r="N22" s="4"/>
    </row>
    <row r="23" spans="1:13" ht="16.5" customHeight="1">
      <c r="A23" s="27" t="s">
        <v>31</v>
      </c>
      <c r="B23" s="29">
        <v>892924</v>
      </c>
      <c r="C23" s="20">
        <v>815236</v>
      </c>
      <c r="D23" s="21">
        <f t="shared" si="0"/>
        <v>109.5</v>
      </c>
      <c r="E23" s="29">
        <v>0</v>
      </c>
      <c r="F23" s="29">
        <v>0</v>
      </c>
      <c r="G23" s="21" t="str">
        <f t="shared" si="1"/>
        <v>　　－　　</v>
      </c>
      <c r="H23" s="29">
        <v>6059332</v>
      </c>
      <c r="I23" s="29">
        <v>6459919</v>
      </c>
      <c r="J23" s="21">
        <f t="shared" si="2"/>
        <v>93.8</v>
      </c>
      <c r="K23" s="22">
        <f t="shared" si="3"/>
        <v>6952256</v>
      </c>
      <c r="L23" s="22">
        <f t="shared" si="4"/>
        <v>7275155</v>
      </c>
      <c r="M23" s="23">
        <f t="shared" si="5"/>
        <v>95.6</v>
      </c>
    </row>
    <row r="24" spans="1:14" ht="16.5" customHeight="1">
      <c r="A24" s="27" t="s">
        <v>32</v>
      </c>
      <c r="B24" s="20">
        <v>183445</v>
      </c>
      <c r="C24" s="20">
        <v>202412</v>
      </c>
      <c r="D24" s="21">
        <f t="shared" si="0"/>
        <v>90.6</v>
      </c>
      <c r="E24" s="20">
        <v>0</v>
      </c>
      <c r="F24" s="20">
        <v>0</v>
      </c>
      <c r="G24" s="21" t="str">
        <f t="shared" si="1"/>
        <v>　　－　　</v>
      </c>
      <c r="H24" s="20">
        <v>7349375</v>
      </c>
      <c r="I24" s="20">
        <v>6948799</v>
      </c>
      <c r="J24" s="21">
        <f t="shared" si="2"/>
        <v>105.8</v>
      </c>
      <c r="K24" s="22">
        <f t="shared" si="3"/>
        <v>7532820</v>
      </c>
      <c r="L24" s="22">
        <f t="shared" si="4"/>
        <v>7151211</v>
      </c>
      <c r="M24" s="23">
        <f t="shared" si="5"/>
        <v>105.3</v>
      </c>
      <c r="N24" s="4"/>
    </row>
    <row r="25" spans="1:14" ht="16.5" customHeight="1">
      <c r="A25" s="27" t="s">
        <v>33</v>
      </c>
      <c r="B25" s="20">
        <v>3086703</v>
      </c>
      <c r="C25" s="20">
        <v>2253508</v>
      </c>
      <c r="D25" s="21">
        <f t="shared" si="0"/>
        <v>137</v>
      </c>
      <c r="E25" s="20">
        <v>40384</v>
      </c>
      <c r="F25" s="20">
        <v>8210</v>
      </c>
      <c r="G25" s="21">
        <f t="shared" si="1"/>
        <v>491.9</v>
      </c>
      <c r="H25" s="20">
        <v>3386501</v>
      </c>
      <c r="I25" s="20">
        <v>3152968</v>
      </c>
      <c r="J25" s="21">
        <f t="shared" si="2"/>
        <v>107.4</v>
      </c>
      <c r="K25" s="22">
        <f t="shared" si="3"/>
        <v>6513588</v>
      </c>
      <c r="L25" s="22">
        <f t="shared" si="4"/>
        <v>5414686</v>
      </c>
      <c r="M25" s="23">
        <f t="shared" si="5"/>
        <v>120.3</v>
      </c>
      <c r="N25" s="4"/>
    </row>
    <row r="26" spans="1:14" ht="16.5" customHeight="1">
      <c r="A26" s="27" t="s">
        <v>34</v>
      </c>
      <c r="B26" s="20">
        <v>2070446</v>
      </c>
      <c r="C26" s="20">
        <v>1825540</v>
      </c>
      <c r="D26" s="21">
        <f t="shared" si="0"/>
        <v>113.4</v>
      </c>
      <c r="E26" s="20">
        <v>5649</v>
      </c>
      <c r="F26" s="20">
        <v>4108</v>
      </c>
      <c r="G26" s="21">
        <f t="shared" si="1"/>
        <v>137.5</v>
      </c>
      <c r="H26" s="20">
        <v>3878779</v>
      </c>
      <c r="I26" s="20">
        <v>3987078</v>
      </c>
      <c r="J26" s="21">
        <f t="shared" si="2"/>
        <v>97.3</v>
      </c>
      <c r="K26" s="22">
        <f t="shared" si="3"/>
        <v>5954874</v>
      </c>
      <c r="L26" s="22">
        <f t="shared" si="4"/>
        <v>5816726</v>
      </c>
      <c r="M26" s="23">
        <f t="shared" si="5"/>
        <v>102.4</v>
      </c>
      <c r="N26" s="4"/>
    </row>
    <row r="27" spans="1:13" ht="16.5" customHeight="1">
      <c r="A27" s="27" t="s">
        <v>35</v>
      </c>
      <c r="B27" s="20">
        <v>2590893</v>
      </c>
      <c r="C27" s="20">
        <v>2204701</v>
      </c>
      <c r="D27" s="21">
        <f t="shared" si="0"/>
        <v>117.5</v>
      </c>
      <c r="E27" s="20">
        <v>1909</v>
      </c>
      <c r="F27" s="20">
        <v>0</v>
      </c>
      <c r="G27" s="21" t="str">
        <f t="shared" si="1"/>
        <v>　　－　　</v>
      </c>
      <c r="H27" s="20">
        <v>3001690</v>
      </c>
      <c r="I27" s="20">
        <v>2937742</v>
      </c>
      <c r="J27" s="21">
        <f t="shared" si="2"/>
        <v>102.2</v>
      </c>
      <c r="K27" s="22">
        <f t="shared" si="3"/>
        <v>5594492</v>
      </c>
      <c r="L27" s="22">
        <f t="shared" si="4"/>
        <v>5142443</v>
      </c>
      <c r="M27" s="23">
        <f t="shared" si="5"/>
        <v>108.8</v>
      </c>
    </row>
    <row r="28" spans="1:14" ht="16.5" customHeight="1">
      <c r="A28" s="30" t="s">
        <v>75</v>
      </c>
      <c r="B28" s="20">
        <v>4861285</v>
      </c>
      <c r="C28" s="20">
        <v>3939330</v>
      </c>
      <c r="D28" s="21">
        <f t="shared" si="0"/>
        <v>123.4</v>
      </c>
      <c r="E28" s="20">
        <v>23578</v>
      </c>
      <c r="F28" s="20">
        <v>39469</v>
      </c>
      <c r="G28" s="21">
        <f t="shared" si="1"/>
        <v>59.7</v>
      </c>
      <c r="H28" s="20">
        <v>1312850</v>
      </c>
      <c r="I28" s="20">
        <v>1150396</v>
      </c>
      <c r="J28" s="21">
        <f t="shared" si="2"/>
        <v>114.1</v>
      </c>
      <c r="K28" s="22">
        <f t="shared" si="3"/>
        <v>6197713</v>
      </c>
      <c r="L28" s="22">
        <f t="shared" si="4"/>
        <v>5129195</v>
      </c>
      <c r="M28" s="23">
        <f t="shared" si="5"/>
        <v>120.8</v>
      </c>
      <c r="N28" s="4"/>
    </row>
    <row r="29" spans="1:14" ht="16.5" customHeight="1">
      <c r="A29" s="31" t="s">
        <v>36</v>
      </c>
      <c r="B29" s="20">
        <v>1792862</v>
      </c>
      <c r="C29" s="20">
        <v>1419784</v>
      </c>
      <c r="D29" s="21">
        <f t="shared" si="0"/>
        <v>126.3</v>
      </c>
      <c r="E29" s="20">
        <v>0</v>
      </c>
      <c r="F29" s="20">
        <v>176234</v>
      </c>
      <c r="G29" s="21" t="str">
        <f t="shared" si="1"/>
        <v>　　－　　</v>
      </c>
      <c r="H29" s="20">
        <v>4754223</v>
      </c>
      <c r="I29" s="20">
        <v>3303367</v>
      </c>
      <c r="J29" s="21">
        <f t="shared" si="2"/>
        <v>143.9</v>
      </c>
      <c r="K29" s="22">
        <f t="shared" si="3"/>
        <v>6547085</v>
      </c>
      <c r="L29" s="22">
        <f t="shared" si="4"/>
        <v>4899385</v>
      </c>
      <c r="M29" s="23">
        <f t="shared" si="5"/>
        <v>133.6</v>
      </c>
      <c r="N29" s="4"/>
    </row>
    <row r="30" spans="1:14" ht="16.5" customHeight="1">
      <c r="A30" s="31" t="s">
        <v>37</v>
      </c>
      <c r="B30" s="20">
        <v>403977</v>
      </c>
      <c r="C30" s="20">
        <v>295519</v>
      </c>
      <c r="D30" s="21">
        <f t="shared" si="0"/>
        <v>136.7</v>
      </c>
      <c r="E30" s="20">
        <v>0</v>
      </c>
      <c r="F30" s="20">
        <v>0</v>
      </c>
      <c r="G30" s="21" t="str">
        <f t="shared" si="1"/>
        <v>　　－　　</v>
      </c>
      <c r="H30" s="20">
        <v>5314317</v>
      </c>
      <c r="I30" s="20">
        <v>3712051</v>
      </c>
      <c r="J30" s="21">
        <f t="shared" si="2"/>
        <v>143.2</v>
      </c>
      <c r="K30" s="22">
        <f t="shared" si="3"/>
        <v>5718294</v>
      </c>
      <c r="L30" s="22">
        <f t="shared" si="4"/>
        <v>4007570</v>
      </c>
      <c r="M30" s="23">
        <f t="shared" si="5"/>
        <v>142.7</v>
      </c>
      <c r="N30" s="4"/>
    </row>
    <row r="31" spans="1:14" ht="16.5" customHeight="1">
      <c r="A31" s="28" t="s">
        <v>38</v>
      </c>
      <c r="B31" s="20">
        <v>1107489</v>
      </c>
      <c r="C31" s="20">
        <v>1022236</v>
      </c>
      <c r="D31" s="21">
        <f t="shared" si="0"/>
        <v>108.3</v>
      </c>
      <c r="E31" s="20">
        <v>0</v>
      </c>
      <c r="F31" s="20">
        <v>0</v>
      </c>
      <c r="G31" s="21" t="str">
        <f t="shared" si="1"/>
        <v>　　－　　</v>
      </c>
      <c r="H31" s="20">
        <v>3457413</v>
      </c>
      <c r="I31" s="20">
        <v>3319700</v>
      </c>
      <c r="J31" s="21">
        <f t="shared" si="2"/>
        <v>104.1</v>
      </c>
      <c r="K31" s="22">
        <f t="shared" si="3"/>
        <v>4564902</v>
      </c>
      <c r="L31" s="22">
        <f t="shared" si="4"/>
        <v>4341936</v>
      </c>
      <c r="M31" s="23">
        <f t="shared" si="5"/>
        <v>105.1</v>
      </c>
      <c r="N31" s="4"/>
    </row>
    <row r="32" spans="1:14" ht="16.5" customHeight="1">
      <c r="A32" s="28" t="s">
        <v>39</v>
      </c>
      <c r="B32" s="20">
        <v>935212</v>
      </c>
      <c r="C32" s="20">
        <v>778444</v>
      </c>
      <c r="D32" s="21">
        <f t="shared" si="0"/>
        <v>120.1</v>
      </c>
      <c r="E32" s="20">
        <v>0</v>
      </c>
      <c r="F32" s="20">
        <v>0</v>
      </c>
      <c r="G32" s="21" t="str">
        <f t="shared" si="1"/>
        <v>　　－　　</v>
      </c>
      <c r="H32" s="20">
        <v>1693871</v>
      </c>
      <c r="I32" s="20">
        <v>1600729</v>
      </c>
      <c r="J32" s="21">
        <f t="shared" si="2"/>
        <v>105.8</v>
      </c>
      <c r="K32" s="22">
        <f t="shared" si="3"/>
        <v>2629083</v>
      </c>
      <c r="L32" s="22">
        <f t="shared" si="4"/>
        <v>2379173</v>
      </c>
      <c r="M32" s="23">
        <f t="shared" si="5"/>
        <v>110.5</v>
      </c>
      <c r="N32" s="4"/>
    </row>
    <row r="33" spans="1:14" ht="16.5" customHeight="1">
      <c r="A33" s="28" t="s">
        <v>40</v>
      </c>
      <c r="B33" s="20">
        <v>1846676</v>
      </c>
      <c r="C33" s="20">
        <v>1747173</v>
      </c>
      <c r="D33" s="21">
        <f t="shared" si="0"/>
        <v>105.7</v>
      </c>
      <c r="E33" s="20">
        <v>20671</v>
      </c>
      <c r="F33" s="20">
        <v>17810</v>
      </c>
      <c r="G33" s="21">
        <f t="shared" si="1"/>
        <v>116.1</v>
      </c>
      <c r="H33" s="20">
        <v>2488486</v>
      </c>
      <c r="I33" s="20">
        <v>2437940</v>
      </c>
      <c r="J33" s="21">
        <f t="shared" si="2"/>
        <v>102.1</v>
      </c>
      <c r="K33" s="22">
        <f t="shared" si="3"/>
        <v>4355833</v>
      </c>
      <c r="L33" s="22">
        <f t="shared" si="4"/>
        <v>4202923</v>
      </c>
      <c r="M33" s="23">
        <f t="shared" si="5"/>
        <v>103.6</v>
      </c>
      <c r="N33" s="4"/>
    </row>
    <row r="34" spans="1:14" ht="16.5" customHeight="1">
      <c r="A34" s="28" t="s">
        <v>41</v>
      </c>
      <c r="B34" s="20">
        <v>4037842</v>
      </c>
      <c r="C34" s="20">
        <v>3474929</v>
      </c>
      <c r="D34" s="21">
        <f t="shared" si="0"/>
        <v>116.2</v>
      </c>
      <c r="E34" s="20">
        <v>0</v>
      </c>
      <c r="F34" s="20">
        <v>0</v>
      </c>
      <c r="G34" s="21" t="str">
        <f t="shared" si="1"/>
        <v>　　－　　</v>
      </c>
      <c r="H34" s="20">
        <v>376619</v>
      </c>
      <c r="I34" s="20">
        <v>371284</v>
      </c>
      <c r="J34" s="21">
        <f t="shared" si="2"/>
        <v>101.4</v>
      </c>
      <c r="K34" s="22">
        <f t="shared" si="3"/>
        <v>4414461</v>
      </c>
      <c r="L34" s="22">
        <f t="shared" si="4"/>
        <v>3846213</v>
      </c>
      <c r="M34" s="23">
        <f t="shared" si="5"/>
        <v>114.8</v>
      </c>
      <c r="N34" s="4"/>
    </row>
    <row r="35" spans="1:14" ht="16.5" customHeight="1">
      <c r="A35" s="28" t="s">
        <v>42</v>
      </c>
      <c r="B35" s="20">
        <v>843352</v>
      </c>
      <c r="C35" s="20">
        <v>879096</v>
      </c>
      <c r="D35" s="21">
        <f t="shared" si="0"/>
        <v>95.9</v>
      </c>
      <c r="E35" s="20">
        <v>25076</v>
      </c>
      <c r="F35" s="20">
        <v>61573</v>
      </c>
      <c r="G35" s="21">
        <f t="shared" si="1"/>
        <v>40.7</v>
      </c>
      <c r="H35" s="20">
        <v>3196122</v>
      </c>
      <c r="I35" s="20">
        <v>3278182</v>
      </c>
      <c r="J35" s="21">
        <f t="shared" si="2"/>
        <v>97.5</v>
      </c>
      <c r="K35" s="22">
        <f t="shared" si="3"/>
        <v>4064550</v>
      </c>
      <c r="L35" s="22">
        <f t="shared" si="4"/>
        <v>4218851</v>
      </c>
      <c r="M35" s="23">
        <f t="shared" si="5"/>
        <v>96.3</v>
      </c>
      <c r="N35" s="4"/>
    </row>
    <row r="36" spans="1:14" ht="16.5" customHeight="1">
      <c r="A36" s="28" t="s">
        <v>43</v>
      </c>
      <c r="B36" s="20">
        <v>3665511</v>
      </c>
      <c r="C36" s="20">
        <v>3359771</v>
      </c>
      <c r="D36" s="21">
        <f t="shared" si="0"/>
        <v>109.1</v>
      </c>
      <c r="E36" s="20">
        <v>0</v>
      </c>
      <c r="F36" s="20">
        <v>0</v>
      </c>
      <c r="G36" s="21" t="str">
        <f t="shared" si="1"/>
        <v>　　－　　</v>
      </c>
      <c r="H36" s="20">
        <v>0</v>
      </c>
      <c r="I36" s="20">
        <v>0</v>
      </c>
      <c r="J36" s="21" t="str">
        <f t="shared" si="2"/>
        <v>　　－　　</v>
      </c>
      <c r="K36" s="22">
        <f t="shared" si="3"/>
        <v>3665511</v>
      </c>
      <c r="L36" s="22">
        <f t="shared" si="4"/>
        <v>3359771</v>
      </c>
      <c r="M36" s="23">
        <f t="shared" si="5"/>
        <v>109.1</v>
      </c>
      <c r="N36" s="4"/>
    </row>
    <row r="37" spans="1:14" ht="16.5" customHeight="1">
      <c r="A37" s="28" t="s">
        <v>44</v>
      </c>
      <c r="B37" s="20">
        <v>692523</v>
      </c>
      <c r="C37" s="20">
        <v>802781</v>
      </c>
      <c r="D37" s="21">
        <f t="shared" si="0"/>
        <v>86.3</v>
      </c>
      <c r="E37" s="20">
        <v>0</v>
      </c>
      <c r="F37" s="20">
        <v>0</v>
      </c>
      <c r="G37" s="21" t="str">
        <f t="shared" si="1"/>
        <v>　　－　　</v>
      </c>
      <c r="H37" s="20">
        <v>2842462</v>
      </c>
      <c r="I37" s="20">
        <v>3003035</v>
      </c>
      <c r="J37" s="21">
        <f t="shared" si="2"/>
        <v>94.7</v>
      </c>
      <c r="K37" s="22">
        <f t="shared" si="3"/>
        <v>3534985</v>
      </c>
      <c r="L37" s="22">
        <f t="shared" si="4"/>
        <v>3805816</v>
      </c>
      <c r="M37" s="23">
        <f t="shared" si="5"/>
        <v>92.9</v>
      </c>
      <c r="N37" s="4"/>
    </row>
    <row r="38" spans="1:14" ht="16.5" customHeight="1">
      <c r="A38" s="28" t="s">
        <v>45</v>
      </c>
      <c r="B38" s="20">
        <v>898356</v>
      </c>
      <c r="C38" s="20">
        <v>1054089</v>
      </c>
      <c r="D38" s="21">
        <f t="shared" si="0"/>
        <v>85.2</v>
      </c>
      <c r="E38" s="20">
        <v>10981</v>
      </c>
      <c r="F38" s="20">
        <v>2535</v>
      </c>
      <c r="G38" s="21">
        <f t="shared" si="1"/>
        <v>433.2</v>
      </c>
      <c r="H38" s="20">
        <v>2059673</v>
      </c>
      <c r="I38" s="20">
        <v>2465530</v>
      </c>
      <c r="J38" s="21">
        <f t="shared" si="2"/>
        <v>83.5</v>
      </c>
      <c r="K38" s="32">
        <f t="shared" si="3"/>
        <v>2969010</v>
      </c>
      <c r="L38" s="32">
        <f t="shared" si="4"/>
        <v>3522154</v>
      </c>
      <c r="M38" s="23">
        <f t="shared" si="5"/>
        <v>84.3</v>
      </c>
      <c r="N38" s="4"/>
    </row>
    <row r="39" spans="1:14" ht="18" customHeight="1">
      <c r="A39" s="16" t="s">
        <v>76</v>
      </c>
      <c r="B39" s="33">
        <f>SUM(B4:B38)</f>
        <v>173342801</v>
      </c>
      <c r="C39" s="34">
        <f>SUM(C4:C38)</f>
        <v>162352978</v>
      </c>
      <c r="D39" s="35">
        <f t="shared" si="0"/>
        <v>106.8</v>
      </c>
      <c r="E39" s="33">
        <f>SUM(E4:E38)</f>
        <v>2907244</v>
      </c>
      <c r="F39" s="33">
        <f>SUM(F4:F38)</f>
        <v>2372927</v>
      </c>
      <c r="G39" s="35">
        <f t="shared" si="1"/>
        <v>122.5</v>
      </c>
      <c r="H39" s="33">
        <f>SUM(H4:H38)</f>
        <v>264324464</v>
      </c>
      <c r="I39" s="33">
        <f>SUM(I4:I38)</f>
        <v>261518363</v>
      </c>
      <c r="J39" s="35">
        <f t="shared" si="2"/>
        <v>101.1</v>
      </c>
      <c r="K39" s="33">
        <f>SUM(K4:K38)</f>
        <v>440574509</v>
      </c>
      <c r="L39" s="33">
        <f>SUM(L4:L38)</f>
        <v>426244268</v>
      </c>
      <c r="M39" s="35">
        <f t="shared" si="5"/>
        <v>103.4</v>
      </c>
      <c r="N39" s="4"/>
    </row>
    <row r="40" spans="1:13" ht="16.5" customHeight="1">
      <c r="A40" s="27" t="s">
        <v>46</v>
      </c>
      <c r="B40" s="20">
        <v>589316</v>
      </c>
      <c r="C40" s="20">
        <v>524244</v>
      </c>
      <c r="D40" s="21">
        <f aca="true" t="shared" si="6" ref="D40:D68">IF(OR(B40=0,C40=0),"　　－　　",ROUND(B40/C40*100,1))</f>
        <v>112.4</v>
      </c>
      <c r="E40" s="20">
        <v>24122</v>
      </c>
      <c r="F40" s="20">
        <v>335</v>
      </c>
      <c r="G40" s="21">
        <f aca="true" t="shared" si="7" ref="G40:G68">IF(OR(E40=0,F40=0),"　　－　　",ROUND(E40/F40*100,1))</f>
        <v>7200.6</v>
      </c>
      <c r="H40" s="20">
        <v>2626486</v>
      </c>
      <c r="I40" s="20">
        <v>2687551</v>
      </c>
      <c r="J40" s="21">
        <f aca="true" t="shared" si="8" ref="J40:J68">IF(OR(H40=0,I40=0),"　　－　　",ROUND(H40/I40*100,1))</f>
        <v>97.7</v>
      </c>
      <c r="K40" s="22">
        <f aca="true" t="shared" si="9" ref="K40:K67">+B40+E40+H40</f>
        <v>3239924</v>
      </c>
      <c r="L40" s="22">
        <f aca="true" t="shared" si="10" ref="L40:L67">+C40+F40+I40</f>
        <v>3212130</v>
      </c>
      <c r="M40" s="36">
        <f aca="true" t="shared" si="11" ref="M40:M68">IF(OR(K40=0,L40=0),"　　－　　",ROUND(K40/L40*100,1))</f>
        <v>100.9</v>
      </c>
    </row>
    <row r="41" spans="1:13" ht="16.5" customHeight="1">
      <c r="A41" s="27" t="s">
        <v>47</v>
      </c>
      <c r="B41" s="20">
        <v>760510</v>
      </c>
      <c r="C41" s="20">
        <v>976258</v>
      </c>
      <c r="D41" s="21">
        <f t="shared" si="6"/>
        <v>77.9</v>
      </c>
      <c r="E41" s="20">
        <v>0</v>
      </c>
      <c r="F41" s="20">
        <v>5340</v>
      </c>
      <c r="G41" s="21" t="str">
        <f t="shared" si="7"/>
        <v>　　－　　</v>
      </c>
      <c r="H41" s="20">
        <v>2519230</v>
      </c>
      <c r="I41" s="20">
        <v>2757860</v>
      </c>
      <c r="J41" s="21">
        <f t="shared" si="8"/>
        <v>91.3</v>
      </c>
      <c r="K41" s="22">
        <f t="shared" si="9"/>
        <v>3279740</v>
      </c>
      <c r="L41" s="22">
        <f t="shared" si="10"/>
        <v>3739458</v>
      </c>
      <c r="M41" s="23">
        <f t="shared" si="11"/>
        <v>87.7</v>
      </c>
    </row>
    <row r="42" spans="1:13" ht="16.5" customHeight="1">
      <c r="A42" s="28" t="s">
        <v>48</v>
      </c>
      <c r="B42" s="29">
        <v>3480326</v>
      </c>
      <c r="C42" s="29">
        <v>3131857</v>
      </c>
      <c r="D42" s="21">
        <f t="shared" si="6"/>
        <v>111.1</v>
      </c>
      <c r="E42" s="29">
        <v>27990</v>
      </c>
      <c r="F42" s="29">
        <v>28767</v>
      </c>
      <c r="G42" s="21">
        <f t="shared" si="7"/>
        <v>97.3</v>
      </c>
      <c r="H42" s="29">
        <v>320112</v>
      </c>
      <c r="I42" s="29">
        <v>369520</v>
      </c>
      <c r="J42" s="21">
        <f t="shared" si="8"/>
        <v>86.6</v>
      </c>
      <c r="K42" s="22">
        <f t="shared" si="9"/>
        <v>3828428</v>
      </c>
      <c r="L42" s="22">
        <f t="shared" si="10"/>
        <v>3530144</v>
      </c>
      <c r="M42" s="23">
        <f t="shared" si="11"/>
        <v>108.4</v>
      </c>
    </row>
    <row r="43" spans="1:13" ht="16.5" customHeight="1">
      <c r="A43" s="28" t="s">
        <v>49</v>
      </c>
      <c r="B43" s="20">
        <v>2652117</v>
      </c>
      <c r="C43" s="20">
        <v>2386852</v>
      </c>
      <c r="D43" s="21">
        <f t="shared" si="6"/>
        <v>111.1</v>
      </c>
      <c r="E43" s="20">
        <v>0</v>
      </c>
      <c r="F43" s="20">
        <v>0</v>
      </c>
      <c r="G43" s="21" t="str">
        <f t="shared" si="7"/>
        <v>　　－　　</v>
      </c>
      <c r="H43" s="20">
        <v>132992</v>
      </c>
      <c r="I43" s="20">
        <v>133777</v>
      </c>
      <c r="J43" s="21">
        <f t="shared" si="8"/>
        <v>99.4</v>
      </c>
      <c r="K43" s="22">
        <f t="shared" si="9"/>
        <v>2785109</v>
      </c>
      <c r="L43" s="22">
        <f t="shared" si="10"/>
        <v>2520629</v>
      </c>
      <c r="M43" s="23">
        <f t="shared" si="11"/>
        <v>110.5</v>
      </c>
    </row>
    <row r="44" spans="1:13" ht="16.5" customHeight="1">
      <c r="A44" s="28" t="s">
        <v>50</v>
      </c>
      <c r="B44" s="20">
        <v>3240208</v>
      </c>
      <c r="C44" s="20">
        <v>3250108</v>
      </c>
      <c r="D44" s="21">
        <f t="shared" si="6"/>
        <v>99.7</v>
      </c>
      <c r="E44" s="20">
        <v>0</v>
      </c>
      <c r="F44" s="20">
        <v>0</v>
      </c>
      <c r="G44" s="21" t="str">
        <f t="shared" si="7"/>
        <v>　　－　　</v>
      </c>
      <c r="H44" s="20">
        <v>158877</v>
      </c>
      <c r="I44" s="20">
        <v>178444</v>
      </c>
      <c r="J44" s="21">
        <f t="shared" si="8"/>
        <v>89</v>
      </c>
      <c r="K44" s="22">
        <f t="shared" si="9"/>
        <v>3399085</v>
      </c>
      <c r="L44" s="22">
        <f t="shared" si="10"/>
        <v>3428552</v>
      </c>
      <c r="M44" s="23">
        <f t="shared" si="11"/>
        <v>99.1</v>
      </c>
    </row>
    <row r="45" spans="1:13" ht="16.5" customHeight="1">
      <c r="A45" s="28" t="s">
        <v>51</v>
      </c>
      <c r="B45" s="20">
        <v>1295415</v>
      </c>
      <c r="C45" s="20">
        <v>1125440</v>
      </c>
      <c r="D45" s="21">
        <f t="shared" si="6"/>
        <v>115.1</v>
      </c>
      <c r="E45" s="20">
        <v>404</v>
      </c>
      <c r="F45" s="20">
        <v>711</v>
      </c>
      <c r="G45" s="21">
        <f t="shared" si="7"/>
        <v>56.8</v>
      </c>
      <c r="H45" s="20">
        <v>1251343</v>
      </c>
      <c r="I45" s="20">
        <v>1226777</v>
      </c>
      <c r="J45" s="21">
        <f t="shared" si="8"/>
        <v>102</v>
      </c>
      <c r="K45" s="22">
        <f t="shared" si="9"/>
        <v>2547162</v>
      </c>
      <c r="L45" s="22">
        <f t="shared" si="10"/>
        <v>2352928</v>
      </c>
      <c r="M45" s="23">
        <f t="shared" si="11"/>
        <v>108.3</v>
      </c>
    </row>
    <row r="46" spans="1:13" ht="16.5" customHeight="1">
      <c r="A46" s="28" t="s">
        <v>52</v>
      </c>
      <c r="B46" s="20">
        <v>390412</v>
      </c>
      <c r="C46" s="20">
        <v>460478</v>
      </c>
      <c r="D46" s="21">
        <f t="shared" si="6"/>
        <v>84.8</v>
      </c>
      <c r="E46" s="20">
        <v>61219</v>
      </c>
      <c r="F46" s="20">
        <v>47485</v>
      </c>
      <c r="G46" s="21">
        <f t="shared" si="7"/>
        <v>128.9</v>
      </c>
      <c r="H46" s="20">
        <v>1831651</v>
      </c>
      <c r="I46" s="20">
        <v>1938265</v>
      </c>
      <c r="J46" s="21">
        <f t="shared" si="8"/>
        <v>94.5</v>
      </c>
      <c r="K46" s="22">
        <f t="shared" si="9"/>
        <v>2283282</v>
      </c>
      <c r="L46" s="22">
        <f t="shared" si="10"/>
        <v>2446228</v>
      </c>
      <c r="M46" s="23">
        <f t="shared" si="11"/>
        <v>93.3</v>
      </c>
    </row>
    <row r="47" spans="1:13" ht="16.5" customHeight="1">
      <c r="A47" s="28" t="s">
        <v>53</v>
      </c>
      <c r="B47" s="20">
        <v>160640</v>
      </c>
      <c r="C47" s="20">
        <v>203948</v>
      </c>
      <c r="D47" s="21">
        <f t="shared" si="6"/>
        <v>78.8</v>
      </c>
      <c r="E47" s="20">
        <v>14870</v>
      </c>
      <c r="F47" s="20">
        <v>8147</v>
      </c>
      <c r="G47" s="21">
        <f t="shared" si="7"/>
        <v>182.5</v>
      </c>
      <c r="H47" s="20">
        <v>2178221</v>
      </c>
      <c r="I47" s="20">
        <v>2049257</v>
      </c>
      <c r="J47" s="21">
        <f t="shared" si="8"/>
        <v>106.3</v>
      </c>
      <c r="K47" s="22">
        <f t="shared" si="9"/>
        <v>2353731</v>
      </c>
      <c r="L47" s="22">
        <f t="shared" si="10"/>
        <v>2261352</v>
      </c>
      <c r="M47" s="23">
        <f t="shared" si="11"/>
        <v>104.1</v>
      </c>
    </row>
    <row r="48" spans="1:13" ht="16.5" customHeight="1">
      <c r="A48" s="27" t="s">
        <v>54</v>
      </c>
      <c r="B48" s="20">
        <v>182995</v>
      </c>
      <c r="C48" s="20">
        <v>172969</v>
      </c>
      <c r="D48" s="21">
        <f t="shared" si="6"/>
        <v>105.8</v>
      </c>
      <c r="E48" s="20">
        <v>0</v>
      </c>
      <c r="F48" s="20">
        <v>0</v>
      </c>
      <c r="G48" s="21" t="str">
        <f t="shared" si="7"/>
        <v>　　－　　</v>
      </c>
      <c r="H48" s="20">
        <v>2222408</v>
      </c>
      <c r="I48" s="20">
        <v>2413717</v>
      </c>
      <c r="J48" s="21">
        <f t="shared" si="8"/>
        <v>92.1</v>
      </c>
      <c r="K48" s="22">
        <f t="shared" si="9"/>
        <v>2405403</v>
      </c>
      <c r="L48" s="22">
        <f t="shared" si="10"/>
        <v>2586686</v>
      </c>
      <c r="M48" s="23">
        <f t="shared" si="11"/>
        <v>93</v>
      </c>
    </row>
    <row r="49" spans="1:13" ht="16.5" customHeight="1">
      <c r="A49" s="28" t="s">
        <v>55</v>
      </c>
      <c r="B49" s="20">
        <v>204149</v>
      </c>
      <c r="C49" s="20">
        <v>173272</v>
      </c>
      <c r="D49" s="21">
        <f t="shared" si="6"/>
        <v>117.8</v>
      </c>
      <c r="E49" s="20">
        <v>0</v>
      </c>
      <c r="F49" s="20">
        <v>0</v>
      </c>
      <c r="G49" s="21" t="str">
        <f t="shared" si="7"/>
        <v>　　－　　</v>
      </c>
      <c r="H49" s="20">
        <v>1997456</v>
      </c>
      <c r="I49" s="20">
        <v>1974085</v>
      </c>
      <c r="J49" s="21">
        <f t="shared" si="8"/>
        <v>101.2</v>
      </c>
      <c r="K49" s="22">
        <f t="shared" si="9"/>
        <v>2201605</v>
      </c>
      <c r="L49" s="22">
        <f t="shared" si="10"/>
        <v>2147357</v>
      </c>
      <c r="M49" s="23">
        <f t="shared" si="11"/>
        <v>102.5</v>
      </c>
    </row>
    <row r="50" spans="1:13" s="5" customFormat="1" ht="16.5" customHeight="1">
      <c r="A50" s="24" t="s">
        <v>56</v>
      </c>
      <c r="B50" s="25">
        <v>1876674</v>
      </c>
      <c r="C50" s="25">
        <v>1958153</v>
      </c>
      <c r="D50" s="21">
        <f t="shared" si="6"/>
        <v>95.8</v>
      </c>
      <c r="E50" s="25">
        <v>0</v>
      </c>
      <c r="F50" s="25">
        <v>0</v>
      </c>
      <c r="G50" s="21" t="str">
        <f t="shared" si="7"/>
        <v>　　－　　</v>
      </c>
      <c r="H50" s="25">
        <v>0</v>
      </c>
      <c r="I50" s="25">
        <v>0</v>
      </c>
      <c r="J50" s="21" t="str">
        <f t="shared" si="8"/>
        <v>　　－　　</v>
      </c>
      <c r="K50" s="26">
        <f t="shared" si="9"/>
        <v>1876674</v>
      </c>
      <c r="L50" s="26">
        <f t="shared" si="10"/>
        <v>1958153</v>
      </c>
      <c r="M50" s="23">
        <f t="shared" si="11"/>
        <v>95.8</v>
      </c>
    </row>
    <row r="51" spans="1:13" ht="16.5" customHeight="1">
      <c r="A51" s="28" t="s">
        <v>57</v>
      </c>
      <c r="B51" s="20">
        <v>2220675</v>
      </c>
      <c r="C51" s="20">
        <v>2008688</v>
      </c>
      <c r="D51" s="21">
        <f t="shared" si="6"/>
        <v>110.6</v>
      </c>
      <c r="E51" s="20">
        <v>0</v>
      </c>
      <c r="F51" s="20">
        <v>0</v>
      </c>
      <c r="G51" s="21" t="str">
        <f t="shared" si="7"/>
        <v>　　－　　</v>
      </c>
      <c r="H51" s="20">
        <v>54345</v>
      </c>
      <c r="I51" s="20">
        <v>43472</v>
      </c>
      <c r="J51" s="21">
        <f t="shared" si="8"/>
        <v>125</v>
      </c>
      <c r="K51" s="22">
        <f t="shared" si="9"/>
        <v>2275020</v>
      </c>
      <c r="L51" s="22">
        <f t="shared" si="10"/>
        <v>2052160</v>
      </c>
      <c r="M51" s="23">
        <f t="shared" si="11"/>
        <v>110.9</v>
      </c>
    </row>
    <row r="52" spans="1:13" ht="16.5" customHeight="1">
      <c r="A52" s="28" t="s">
        <v>58</v>
      </c>
      <c r="B52" s="20">
        <v>449221</v>
      </c>
      <c r="C52" s="20">
        <v>433971</v>
      </c>
      <c r="D52" s="21">
        <f t="shared" si="6"/>
        <v>103.5</v>
      </c>
      <c r="E52" s="20">
        <v>1099</v>
      </c>
      <c r="F52" s="20">
        <v>742</v>
      </c>
      <c r="G52" s="21">
        <f t="shared" si="7"/>
        <v>148.1</v>
      </c>
      <c r="H52" s="20">
        <v>1800471</v>
      </c>
      <c r="I52" s="20">
        <v>1735444</v>
      </c>
      <c r="J52" s="21">
        <f t="shared" si="8"/>
        <v>103.7</v>
      </c>
      <c r="K52" s="22">
        <f t="shared" si="9"/>
        <v>2250791</v>
      </c>
      <c r="L52" s="22">
        <f t="shared" si="10"/>
        <v>2170157</v>
      </c>
      <c r="M52" s="23">
        <f t="shared" si="11"/>
        <v>103.7</v>
      </c>
    </row>
    <row r="53" spans="1:13" ht="16.5" customHeight="1">
      <c r="A53" s="28" t="s">
        <v>59</v>
      </c>
      <c r="B53" s="20">
        <v>673992</v>
      </c>
      <c r="C53" s="20">
        <v>508824</v>
      </c>
      <c r="D53" s="21">
        <f t="shared" si="6"/>
        <v>132.5</v>
      </c>
      <c r="E53" s="20">
        <v>0</v>
      </c>
      <c r="F53" s="20">
        <v>0</v>
      </c>
      <c r="G53" s="21" t="str">
        <f t="shared" si="7"/>
        <v>　　－　　</v>
      </c>
      <c r="H53" s="20">
        <v>1112830</v>
      </c>
      <c r="I53" s="20">
        <v>1327756</v>
      </c>
      <c r="J53" s="21">
        <f t="shared" si="8"/>
        <v>83.8</v>
      </c>
      <c r="K53" s="22">
        <f t="shared" si="9"/>
        <v>1786822</v>
      </c>
      <c r="L53" s="22">
        <f t="shared" si="10"/>
        <v>1836580</v>
      </c>
      <c r="M53" s="23">
        <f t="shared" si="11"/>
        <v>97.3</v>
      </c>
    </row>
    <row r="54" spans="1:14" ht="16.5" customHeight="1">
      <c r="A54" s="28" t="s">
        <v>60</v>
      </c>
      <c r="B54" s="20">
        <v>929048</v>
      </c>
      <c r="C54" s="20">
        <v>854814</v>
      </c>
      <c r="D54" s="21">
        <f t="shared" si="6"/>
        <v>108.7</v>
      </c>
      <c r="E54" s="20">
        <v>213</v>
      </c>
      <c r="F54" s="20">
        <v>577</v>
      </c>
      <c r="G54" s="21">
        <f t="shared" si="7"/>
        <v>36.9</v>
      </c>
      <c r="H54" s="20">
        <v>985449</v>
      </c>
      <c r="I54" s="20">
        <v>920589</v>
      </c>
      <c r="J54" s="21">
        <f t="shared" si="8"/>
        <v>107</v>
      </c>
      <c r="K54" s="22">
        <f t="shared" si="9"/>
        <v>1914710</v>
      </c>
      <c r="L54" s="22">
        <f t="shared" si="10"/>
        <v>1775980</v>
      </c>
      <c r="M54" s="23">
        <f t="shared" si="11"/>
        <v>107.8</v>
      </c>
      <c r="N54" s="4"/>
    </row>
    <row r="55" spans="1:14" ht="16.5" customHeight="1">
      <c r="A55" s="28" t="s">
        <v>61</v>
      </c>
      <c r="B55" s="20">
        <v>1423292</v>
      </c>
      <c r="C55" s="20">
        <v>1339435</v>
      </c>
      <c r="D55" s="21">
        <f t="shared" si="6"/>
        <v>106.3</v>
      </c>
      <c r="E55" s="20">
        <v>7371</v>
      </c>
      <c r="F55" s="20">
        <v>18504</v>
      </c>
      <c r="G55" s="21">
        <f t="shared" si="7"/>
        <v>39.8</v>
      </c>
      <c r="H55" s="20">
        <v>368555</v>
      </c>
      <c r="I55" s="20">
        <v>311307</v>
      </c>
      <c r="J55" s="21">
        <f t="shared" si="8"/>
        <v>118.4</v>
      </c>
      <c r="K55" s="22">
        <f t="shared" si="9"/>
        <v>1799218</v>
      </c>
      <c r="L55" s="22">
        <f t="shared" si="10"/>
        <v>1669246</v>
      </c>
      <c r="M55" s="23">
        <f t="shared" si="11"/>
        <v>107.8</v>
      </c>
      <c r="N55" s="4"/>
    </row>
    <row r="56" spans="1:14" ht="16.5" customHeight="1">
      <c r="A56" s="28" t="s">
        <v>62</v>
      </c>
      <c r="B56" s="20">
        <v>506021</v>
      </c>
      <c r="C56" s="20">
        <v>474131</v>
      </c>
      <c r="D56" s="21">
        <f t="shared" si="6"/>
        <v>106.7</v>
      </c>
      <c r="E56" s="20">
        <v>173464</v>
      </c>
      <c r="F56" s="20">
        <v>106484</v>
      </c>
      <c r="G56" s="21">
        <f t="shared" si="7"/>
        <v>162.9</v>
      </c>
      <c r="H56" s="20">
        <v>741965</v>
      </c>
      <c r="I56" s="20">
        <v>592720</v>
      </c>
      <c r="J56" s="21">
        <f t="shared" si="8"/>
        <v>125.2</v>
      </c>
      <c r="K56" s="22">
        <f t="shared" si="9"/>
        <v>1421450</v>
      </c>
      <c r="L56" s="22">
        <f t="shared" si="10"/>
        <v>1173335</v>
      </c>
      <c r="M56" s="23">
        <f t="shared" si="11"/>
        <v>121.1</v>
      </c>
      <c r="N56" s="4"/>
    </row>
    <row r="57" spans="1:13" ht="16.5" customHeight="1">
      <c r="A57" s="28" t="s">
        <v>63</v>
      </c>
      <c r="B57" s="20">
        <v>1525477</v>
      </c>
      <c r="C57" s="20">
        <v>1372978</v>
      </c>
      <c r="D57" s="21">
        <f t="shared" si="6"/>
        <v>111.1</v>
      </c>
      <c r="E57" s="20">
        <v>11296</v>
      </c>
      <c r="F57" s="20">
        <v>4203</v>
      </c>
      <c r="G57" s="21">
        <f t="shared" si="7"/>
        <v>268.8</v>
      </c>
      <c r="H57" s="20">
        <v>0</v>
      </c>
      <c r="I57" s="20">
        <v>0</v>
      </c>
      <c r="J57" s="21" t="str">
        <f t="shared" si="8"/>
        <v>　　－　　</v>
      </c>
      <c r="K57" s="22">
        <f t="shared" si="9"/>
        <v>1536773</v>
      </c>
      <c r="L57" s="22">
        <f t="shared" si="10"/>
        <v>1377181</v>
      </c>
      <c r="M57" s="23">
        <f t="shared" si="11"/>
        <v>111.6</v>
      </c>
    </row>
    <row r="58" spans="1:13" ht="16.5" customHeight="1">
      <c r="A58" s="28" t="s">
        <v>64</v>
      </c>
      <c r="B58" s="20">
        <v>1669462</v>
      </c>
      <c r="C58" s="20">
        <v>1618797</v>
      </c>
      <c r="D58" s="21">
        <f t="shared" si="6"/>
        <v>103.1</v>
      </c>
      <c r="E58" s="20">
        <v>0</v>
      </c>
      <c r="F58" s="20">
        <v>0</v>
      </c>
      <c r="G58" s="21" t="str">
        <f t="shared" si="7"/>
        <v>　　－　　</v>
      </c>
      <c r="H58" s="20">
        <v>89990</v>
      </c>
      <c r="I58" s="20">
        <v>97830</v>
      </c>
      <c r="J58" s="21">
        <f t="shared" si="8"/>
        <v>92</v>
      </c>
      <c r="K58" s="22">
        <f t="shared" si="9"/>
        <v>1759452</v>
      </c>
      <c r="L58" s="22">
        <f t="shared" si="10"/>
        <v>1716627</v>
      </c>
      <c r="M58" s="23">
        <f t="shared" si="11"/>
        <v>102.5</v>
      </c>
    </row>
    <row r="59" spans="1:14" ht="16.5" customHeight="1">
      <c r="A59" s="27" t="s">
        <v>65</v>
      </c>
      <c r="B59" s="20">
        <v>320633</v>
      </c>
      <c r="C59" s="20">
        <v>335617</v>
      </c>
      <c r="D59" s="21">
        <f t="shared" si="6"/>
        <v>95.5</v>
      </c>
      <c r="E59" s="20">
        <v>3088</v>
      </c>
      <c r="F59" s="20">
        <v>0</v>
      </c>
      <c r="G59" s="21" t="str">
        <f t="shared" si="7"/>
        <v>　　－　　</v>
      </c>
      <c r="H59" s="20">
        <v>1086954</v>
      </c>
      <c r="I59" s="20">
        <v>1089890</v>
      </c>
      <c r="J59" s="21">
        <f t="shared" si="8"/>
        <v>99.7</v>
      </c>
      <c r="K59" s="22">
        <f t="shared" si="9"/>
        <v>1410675</v>
      </c>
      <c r="L59" s="22">
        <f t="shared" si="10"/>
        <v>1425507</v>
      </c>
      <c r="M59" s="23">
        <f t="shared" si="11"/>
        <v>99</v>
      </c>
      <c r="N59" s="4"/>
    </row>
    <row r="60" spans="1:13" ht="16.5" customHeight="1">
      <c r="A60" s="28" t="s">
        <v>66</v>
      </c>
      <c r="B60" s="20">
        <v>291104</v>
      </c>
      <c r="C60" s="20">
        <v>290779</v>
      </c>
      <c r="D60" s="21">
        <f t="shared" si="6"/>
        <v>100.1</v>
      </c>
      <c r="E60" s="20">
        <v>386</v>
      </c>
      <c r="F60" s="20">
        <v>2126</v>
      </c>
      <c r="G60" s="21">
        <f t="shared" si="7"/>
        <v>18.2</v>
      </c>
      <c r="H60" s="20">
        <v>1051617</v>
      </c>
      <c r="I60" s="20">
        <v>995708</v>
      </c>
      <c r="J60" s="21">
        <f t="shared" si="8"/>
        <v>105.6</v>
      </c>
      <c r="K60" s="22">
        <f t="shared" si="9"/>
        <v>1343107</v>
      </c>
      <c r="L60" s="22">
        <f t="shared" si="10"/>
        <v>1288613</v>
      </c>
      <c r="M60" s="23">
        <f t="shared" si="11"/>
        <v>104.2</v>
      </c>
    </row>
    <row r="61" spans="1:13" ht="16.5" customHeight="1">
      <c r="A61" s="28" t="s">
        <v>67</v>
      </c>
      <c r="B61" s="20">
        <v>37814</v>
      </c>
      <c r="C61" s="20">
        <v>4854</v>
      </c>
      <c r="D61" s="21">
        <f t="shared" si="6"/>
        <v>779</v>
      </c>
      <c r="E61" s="20">
        <v>2568427</v>
      </c>
      <c r="F61" s="20">
        <v>2132783</v>
      </c>
      <c r="G61" s="21">
        <f t="shared" si="7"/>
        <v>120.4</v>
      </c>
      <c r="H61" s="20">
        <v>17673</v>
      </c>
      <c r="I61" s="20">
        <v>0</v>
      </c>
      <c r="J61" s="21" t="str">
        <f t="shared" si="8"/>
        <v>　　－　　</v>
      </c>
      <c r="K61" s="22">
        <f t="shared" si="9"/>
        <v>2623914</v>
      </c>
      <c r="L61" s="22">
        <f t="shared" si="10"/>
        <v>2137637</v>
      </c>
      <c r="M61" s="23">
        <f t="shared" si="11"/>
        <v>122.7</v>
      </c>
    </row>
    <row r="62" spans="1:14" ht="16.5" customHeight="1">
      <c r="A62" s="28" t="s">
        <v>68</v>
      </c>
      <c r="B62" s="20">
        <v>646618</v>
      </c>
      <c r="C62" s="20">
        <v>679187</v>
      </c>
      <c r="D62" s="21">
        <f t="shared" si="6"/>
        <v>95.2</v>
      </c>
      <c r="E62" s="20">
        <v>7700</v>
      </c>
      <c r="F62" s="20">
        <v>20870</v>
      </c>
      <c r="G62" s="21">
        <f t="shared" si="7"/>
        <v>36.9</v>
      </c>
      <c r="H62" s="20">
        <v>776250</v>
      </c>
      <c r="I62" s="20">
        <v>705727</v>
      </c>
      <c r="J62" s="21">
        <f t="shared" si="8"/>
        <v>110</v>
      </c>
      <c r="K62" s="22">
        <f t="shared" si="9"/>
        <v>1430568</v>
      </c>
      <c r="L62" s="22">
        <f t="shared" si="10"/>
        <v>1405784</v>
      </c>
      <c r="M62" s="23">
        <f t="shared" si="11"/>
        <v>101.8</v>
      </c>
      <c r="N62" s="4"/>
    </row>
    <row r="63" spans="1:14" ht="16.5" customHeight="1">
      <c r="A63" s="28" t="s">
        <v>69</v>
      </c>
      <c r="B63" s="20">
        <v>359095</v>
      </c>
      <c r="C63" s="20">
        <v>454159</v>
      </c>
      <c r="D63" s="21">
        <f t="shared" si="6"/>
        <v>79.1</v>
      </c>
      <c r="E63" s="20">
        <v>0</v>
      </c>
      <c r="F63" s="20">
        <v>0</v>
      </c>
      <c r="G63" s="21" t="str">
        <f t="shared" si="7"/>
        <v>　　－　　</v>
      </c>
      <c r="H63" s="20">
        <v>1206618</v>
      </c>
      <c r="I63" s="20">
        <v>1211197</v>
      </c>
      <c r="J63" s="21">
        <f t="shared" si="8"/>
        <v>99.6</v>
      </c>
      <c r="K63" s="22">
        <f t="shared" si="9"/>
        <v>1565713</v>
      </c>
      <c r="L63" s="22">
        <f t="shared" si="10"/>
        <v>1665356</v>
      </c>
      <c r="M63" s="23">
        <f t="shared" si="11"/>
        <v>94</v>
      </c>
      <c r="N63" s="4"/>
    </row>
    <row r="64" spans="1:14" ht="16.5" customHeight="1">
      <c r="A64" s="28" t="s">
        <v>70</v>
      </c>
      <c r="B64" s="20">
        <v>124939</v>
      </c>
      <c r="C64" s="20">
        <v>147797</v>
      </c>
      <c r="D64" s="21">
        <f t="shared" si="6"/>
        <v>84.5</v>
      </c>
      <c r="E64" s="20">
        <v>0</v>
      </c>
      <c r="F64" s="20">
        <v>0</v>
      </c>
      <c r="G64" s="21" t="str">
        <f t="shared" si="7"/>
        <v>　　－　　</v>
      </c>
      <c r="H64" s="20">
        <v>1028070</v>
      </c>
      <c r="I64" s="20">
        <v>1174781</v>
      </c>
      <c r="J64" s="21">
        <f t="shared" si="8"/>
        <v>87.5</v>
      </c>
      <c r="K64" s="22">
        <f t="shared" si="9"/>
        <v>1153009</v>
      </c>
      <c r="L64" s="22">
        <f t="shared" si="10"/>
        <v>1322578</v>
      </c>
      <c r="M64" s="23">
        <f t="shared" si="11"/>
        <v>87.2</v>
      </c>
      <c r="N64" s="4"/>
    </row>
    <row r="65" spans="1:14" ht="16.5" customHeight="1">
      <c r="A65" s="27" t="s">
        <v>71</v>
      </c>
      <c r="B65" s="20">
        <v>1176170</v>
      </c>
      <c r="C65" s="20">
        <v>1163299</v>
      </c>
      <c r="D65" s="21">
        <f t="shared" si="6"/>
        <v>101.1</v>
      </c>
      <c r="E65" s="20">
        <v>0</v>
      </c>
      <c r="F65" s="20">
        <v>0</v>
      </c>
      <c r="G65" s="21" t="str">
        <f t="shared" si="7"/>
        <v>　　－　　</v>
      </c>
      <c r="H65" s="20">
        <v>0</v>
      </c>
      <c r="I65" s="20">
        <v>0</v>
      </c>
      <c r="J65" s="21" t="str">
        <f t="shared" si="8"/>
        <v>　　－　　</v>
      </c>
      <c r="K65" s="22">
        <f t="shared" si="9"/>
        <v>1176170</v>
      </c>
      <c r="L65" s="22">
        <f t="shared" si="10"/>
        <v>1163299</v>
      </c>
      <c r="M65" s="23">
        <f t="shared" si="11"/>
        <v>101.1</v>
      </c>
      <c r="N65" s="4"/>
    </row>
    <row r="66" spans="1:14" ht="16.5" customHeight="1">
      <c r="A66" s="27" t="s">
        <v>72</v>
      </c>
      <c r="B66" s="20">
        <v>138565</v>
      </c>
      <c r="C66" s="20">
        <v>191374</v>
      </c>
      <c r="D66" s="21">
        <f t="shared" si="6"/>
        <v>72.4</v>
      </c>
      <c r="E66" s="20">
        <v>0</v>
      </c>
      <c r="F66" s="20">
        <v>0</v>
      </c>
      <c r="G66" s="21" t="str">
        <f t="shared" si="7"/>
        <v>　　－　　</v>
      </c>
      <c r="H66" s="20">
        <v>758774</v>
      </c>
      <c r="I66" s="20">
        <v>794616</v>
      </c>
      <c r="J66" s="21">
        <f t="shared" si="8"/>
        <v>95.5</v>
      </c>
      <c r="K66" s="22">
        <f t="shared" si="9"/>
        <v>897339</v>
      </c>
      <c r="L66" s="22">
        <f t="shared" si="10"/>
        <v>985990</v>
      </c>
      <c r="M66" s="23">
        <f t="shared" si="11"/>
        <v>91</v>
      </c>
      <c r="N66" s="4"/>
    </row>
    <row r="67" spans="1:13" ht="16.5" customHeight="1">
      <c r="A67" s="37" t="s">
        <v>73</v>
      </c>
      <c r="B67" s="20">
        <v>0</v>
      </c>
      <c r="C67" s="20">
        <v>0</v>
      </c>
      <c r="D67" s="21" t="str">
        <f t="shared" si="6"/>
        <v>　　－　　</v>
      </c>
      <c r="E67" s="20">
        <v>0</v>
      </c>
      <c r="F67" s="20">
        <v>0</v>
      </c>
      <c r="G67" s="21" t="str">
        <f t="shared" si="7"/>
        <v>　　－　　</v>
      </c>
      <c r="H67" s="20">
        <v>605159</v>
      </c>
      <c r="I67" s="20">
        <v>698960</v>
      </c>
      <c r="J67" s="21">
        <f t="shared" si="8"/>
        <v>86.6</v>
      </c>
      <c r="K67" s="22">
        <f t="shared" si="9"/>
        <v>605159</v>
      </c>
      <c r="L67" s="22">
        <f t="shared" si="10"/>
        <v>698960</v>
      </c>
      <c r="M67" s="38">
        <f t="shared" si="11"/>
        <v>86.6</v>
      </c>
    </row>
    <row r="68" spans="1:14" ht="18.75" customHeight="1">
      <c r="A68" s="16" t="s">
        <v>76</v>
      </c>
      <c r="B68" s="33">
        <f>SUM(B40:B67)</f>
        <v>27324888</v>
      </c>
      <c r="C68" s="33">
        <f>SUM(C40:C67)</f>
        <v>26242283</v>
      </c>
      <c r="D68" s="35">
        <f t="shared" si="6"/>
        <v>104.1</v>
      </c>
      <c r="E68" s="33">
        <f>SUM(E40:E67)</f>
        <v>2901649</v>
      </c>
      <c r="F68" s="33">
        <f>SUM(F40:F67)</f>
        <v>2377074</v>
      </c>
      <c r="G68" s="35">
        <f t="shared" si="7"/>
        <v>122.1</v>
      </c>
      <c r="H68" s="33">
        <f>SUM(H40:H67)</f>
        <v>26923496</v>
      </c>
      <c r="I68" s="33">
        <f>SUM(I40:I67)</f>
        <v>27429250</v>
      </c>
      <c r="J68" s="35">
        <f t="shared" si="8"/>
        <v>98.2</v>
      </c>
      <c r="K68" s="33">
        <f>SUM(K40:K67)</f>
        <v>57150033</v>
      </c>
      <c r="L68" s="33">
        <f>SUM(L40:L67)</f>
        <v>56048607</v>
      </c>
      <c r="M68" s="35">
        <f t="shared" si="11"/>
        <v>102</v>
      </c>
      <c r="N68" s="7"/>
    </row>
    <row r="69" spans="1:13" ht="16.5" customHeight="1">
      <c r="A69" s="16" t="s">
        <v>77</v>
      </c>
      <c r="B69" s="39">
        <f>SUM(B39+B68)</f>
        <v>200667689</v>
      </c>
      <c r="C69" s="39">
        <f>SUM(C39+C68)</f>
        <v>188595261</v>
      </c>
      <c r="D69" s="35">
        <f>IF(OR(B69=0,C69=0),"　　－　　",ROUND(B69/C69*100,1))</f>
        <v>106.4</v>
      </c>
      <c r="E69" s="39">
        <f>SUM(E39+E68)</f>
        <v>5808893</v>
      </c>
      <c r="F69" s="39">
        <f>SUM(F39+F68)</f>
        <v>4750001</v>
      </c>
      <c r="G69" s="35">
        <f>IF(OR(E69=0,F69=0),"　　－　　",ROUND(E69/F69*100,1))</f>
        <v>122.3</v>
      </c>
      <c r="H69" s="39">
        <f>SUM(H39+H68)</f>
        <v>291247960</v>
      </c>
      <c r="I69" s="39">
        <f>SUM(I39+I68)</f>
        <v>288947613</v>
      </c>
      <c r="J69" s="35">
        <f>IF(OR(H69=0,I69=0),"　　－　　",ROUND(H69/I69*100,1))</f>
        <v>100.8</v>
      </c>
      <c r="K69" s="39">
        <f>SUM(K39+K68)</f>
        <v>497724542</v>
      </c>
      <c r="L69" s="39">
        <f>SUM(L39+L68)</f>
        <v>482292875</v>
      </c>
      <c r="M69" s="35">
        <f>IF(OR(K69=0,L69=0),"　　－　　",ROUND(K69/L69*100,1))</f>
        <v>103.2</v>
      </c>
    </row>
    <row r="70" spans="1:13" ht="15" customHeight="1">
      <c r="A70" s="40" t="s">
        <v>0</v>
      </c>
      <c r="B70" s="41"/>
      <c r="C70" s="41"/>
      <c r="D70" s="41"/>
      <c r="E70" s="42"/>
      <c r="F70" s="43"/>
      <c r="G70" s="41"/>
      <c r="H70" s="41"/>
      <c r="I70" s="41"/>
      <c r="J70" s="41"/>
      <c r="K70" s="41"/>
      <c r="L70" s="41"/>
      <c r="M70" s="44"/>
    </row>
    <row r="71" spans="1:14" ht="17.25" customHeight="1">
      <c r="A71" s="45" t="s">
        <v>1</v>
      </c>
      <c r="B71" s="33">
        <v>37919275</v>
      </c>
      <c r="C71" s="33">
        <v>34442917</v>
      </c>
      <c r="D71" s="35">
        <f>IF(OR(B71=0,C71=0),"　　－　　",ROUND(B71/C71*100,1))</f>
        <v>110.1</v>
      </c>
      <c r="E71" s="33">
        <v>3171243</v>
      </c>
      <c r="F71" s="33">
        <v>2482292</v>
      </c>
      <c r="G71" s="35">
        <f>IF(OR(E71=0,F71=0),"　　－　　",ROUND(E71/F71*100,1))</f>
        <v>127.8</v>
      </c>
      <c r="H71" s="33">
        <v>57297958</v>
      </c>
      <c r="I71" s="33">
        <v>55936531</v>
      </c>
      <c r="J71" s="35">
        <f>IF(OR(H71=0,I71=0),"　　－　　",ROUND(H71/I71*100,1))</f>
        <v>102.4</v>
      </c>
      <c r="K71" s="46">
        <f>B71+E71+H71</f>
        <v>98388476</v>
      </c>
      <c r="L71" s="46">
        <f>C71+F71+I71</f>
        <v>92861740</v>
      </c>
      <c r="M71" s="35">
        <f>IF(OR(K71=0,L71=0),"　　－　　",ROUND(K71/L71*100,1))</f>
        <v>106</v>
      </c>
      <c r="N71" s="4"/>
    </row>
    <row r="72" spans="1:15" ht="15" customHeight="1">
      <c r="A72" s="18" t="s">
        <v>74</v>
      </c>
      <c r="N72" s="4"/>
      <c r="O72" s="4"/>
    </row>
    <row r="73" spans="1:15" ht="15" customHeight="1">
      <c r="A73" s="4"/>
      <c r="O73" s="4"/>
    </row>
    <row r="74" ht="15" customHeight="1">
      <c r="A74" s="4"/>
    </row>
    <row r="75" ht="16.5">
      <c r="A75" s="4"/>
    </row>
    <row r="76" ht="16.5">
      <c r="A76" s="4"/>
    </row>
    <row r="77" ht="16.5">
      <c r="A77" s="4"/>
    </row>
    <row r="78" ht="16.5">
      <c r="A78" s="4"/>
    </row>
    <row r="79" ht="16.5">
      <c r="A79" s="4"/>
    </row>
    <row r="80" ht="16.5">
      <c r="A80" s="4"/>
    </row>
    <row r="81" ht="16.5">
      <c r="A81" s="4"/>
    </row>
    <row r="82" ht="16.5">
      <c r="A82" s="4"/>
    </row>
    <row r="83" ht="16.5">
      <c r="A83" s="4"/>
    </row>
    <row r="84" ht="16.5">
      <c r="A84" s="4"/>
    </row>
    <row r="85" ht="16.5">
      <c r="A85" s="4"/>
    </row>
    <row r="86" ht="16.5">
      <c r="A86" s="4"/>
    </row>
    <row r="87" ht="16.5">
      <c r="A87" s="4"/>
    </row>
    <row r="88" ht="16.5">
      <c r="A88" s="4"/>
    </row>
    <row r="89" ht="16.5">
      <c r="A89" s="4"/>
    </row>
    <row r="90" ht="16.5">
      <c r="A90" s="4"/>
    </row>
    <row r="91" ht="16.5">
      <c r="A91" s="4"/>
    </row>
    <row r="92" ht="16.5">
      <c r="A92" s="4"/>
    </row>
    <row r="93" ht="16.5">
      <c r="A93" s="4"/>
    </row>
    <row r="94" ht="16.5">
      <c r="A94" s="4"/>
    </row>
    <row r="95" ht="16.5">
      <c r="A95" s="4"/>
    </row>
    <row r="96" ht="16.5">
      <c r="A96" s="4"/>
    </row>
    <row r="97" ht="16.5">
      <c r="A97" s="4"/>
    </row>
    <row r="98" ht="16.5">
      <c r="A98" s="4"/>
    </row>
    <row r="99" ht="16.5">
      <c r="A99" s="4"/>
    </row>
    <row r="100" ht="16.5">
      <c r="A100" s="4"/>
    </row>
    <row r="101" ht="16.5">
      <c r="A101" s="4"/>
    </row>
    <row r="102" ht="16.5">
      <c r="A102" s="4"/>
    </row>
    <row r="103" ht="16.5">
      <c r="A103" s="4"/>
    </row>
    <row r="104" ht="16.5">
      <c r="A104" s="4"/>
    </row>
    <row r="105" ht="16.5">
      <c r="A105" s="4"/>
    </row>
    <row r="106" ht="16.5">
      <c r="A106" s="4"/>
    </row>
    <row r="107" ht="16.5">
      <c r="A107" s="4"/>
    </row>
    <row r="108" ht="16.5">
      <c r="A108" s="4"/>
    </row>
    <row r="109" ht="16.5">
      <c r="A109" s="4"/>
    </row>
    <row r="110" ht="16.5">
      <c r="A110" s="4"/>
    </row>
    <row r="111" ht="16.5">
      <c r="A111" s="4"/>
    </row>
    <row r="112" ht="16.5">
      <c r="A112" s="4"/>
    </row>
    <row r="113" ht="16.5">
      <c r="A113" s="4"/>
    </row>
    <row r="114" ht="16.5">
      <c r="A114" s="4"/>
    </row>
    <row r="115" ht="16.5">
      <c r="A115" s="4"/>
    </row>
    <row r="116" ht="16.5">
      <c r="A116" s="4"/>
    </row>
    <row r="117" ht="16.5">
      <c r="A117" s="4"/>
    </row>
    <row r="118" ht="16.5">
      <c r="A118" s="4"/>
    </row>
    <row r="119" ht="16.5">
      <c r="A119" s="4"/>
    </row>
    <row r="120" ht="16.5">
      <c r="A120" s="4"/>
    </row>
    <row r="121" ht="16.5">
      <c r="A121" s="4"/>
    </row>
    <row r="122" ht="16.5">
      <c r="A122" s="4"/>
    </row>
    <row r="123" ht="16.5">
      <c r="A123" s="4"/>
    </row>
    <row r="124" ht="16.5">
      <c r="A124" s="4"/>
    </row>
    <row r="125" ht="16.5">
      <c r="A125" s="4"/>
    </row>
    <row r="126" ht="16.5">
      <c r="A126" s="4"/>
    </row>
    <row r="127" ht="16.5">
      <c r="A127" s="4"/>
    </row>
    <row r="128" ht="16.5">
      <c r="A128" s="4"/>
    </row>
    <row r="129" ht="16.5">
      <c r="A129" s="4"/>
    </row>
    <row r="130" ht="16.5">
      <c r="A130" s="4"/>
    </row>
    <row r="131" ht="16.5">
      <c r="A131" s="4"/>
    </row>
    <row r="132" ht="16.5">
      <c r="A132" s="4"/>
    </row>
    <row r="133" ht="16.5">
      <c r="A133" s="4"/>
    </row>
    <row r="134" ht="16.5">
      <c r="A134" s="4"/>
    </row>
    <row r="135" ht="16.5">
      <c r="A135" s="4"/>
    </row>
    <row r="136" ht="16.5">
      <c r="A136" s="4"/>
    </row>
    <row r="137" ht="16.5">
      <c r="A137" s="4"/>
    </row>
    <row r="138" ht="16.5">
      <c r="A138" s="4"/>
    </row>
    <row r="139" ht="16.5">
      <c r="A139" s="4"/>
    </row>
    <row r="140" ht="16.5">
      <c r="A140" s="4"/>
    </row>
    <row r="141" ht="16.5">
      <c r="A141" s="4"/>
    </row>
    <row r="142" ht="16.5">
      <c r="A142" s="4"/>
    </row>
    <row r="143" ht="16.5">
      <c r="A143" s="4"/>
    </row>
    <row r="144" ht="16.5">
      <c r="A144" s="4"/>
    </row>
    <row r="145" ht="16.5">
      <c r="A145" s="4"/>
    </row>
    <row r="146" ht="16.5">
      <c r="A146" s="4"/>
    </row>
    <row r="147" ht="16.5">
      <c r="A147" s="4"/>
    </row>
    <row r="148" ht="16.5">
      <c r="A148" s="4"/>
    </row>
    <row r="149" ht="16.5">
      <c r="A149" s="4"/>
    </row>
    <row r="150" ht="16.5">
      <c r="A150" s="4"/>
    </row>
    <row r="151" ht="16.5">
      <c r="A151" s="4"/>
    </row>
    <row r="152" ht="16.5">
      <c r="A152" s="4"/>
    </row>
    <row r="153" ht="16.5">
      <c r="A153" s="4"/>
    </row>
    <row r="154" ht="16.5">
      <c r="A154" s="4"/>
    </row>
    <row r="155" ht="16.5">
      <c r="A155" s="4"/>
    </row>
    <row r="156" ht="16.5">
      <c r="A156" s="4"/>
    </row>
    <row r="157" ht="16.5">
      <c r="A157" s="4"/>
    </row>
    <row r="158" ht="16.5">
      <c r="A158" s="4"/>
    </row>
    <row r="159" ht="16.5">
      <c r="A159" s="4"/>
    </row>
    <row r="160" ht="16.5">
      <c r="A160" s="4"/>
    </row>
    <row r="161" ht="16.5">
      <c r="A161" s="4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Yoshiro Ishihara</cp:lastModifiedBy>
  <dcterms:created xsi:type="dcterms:W3CDTF">2007-06-11T07:53:57Z</dcterms:created>
  <dcterms:modified xsi:type="dcterms:W3CDTF">2007-06-11T08:47:54Z</dcterms:modified>
  <cp:category/>
  <cp:version/>
  <cp:contentType/>
  <cp:contentStatus/>
</cp:coreProperties>
</file>