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180" windowHeight="15420" tabRatio="500" activeTab="0"/>
  </bookViews>
  <sheets>
    <sheet name="６３社" sheetId="1" r:id="rId1"/>
  </sheets>
  <definedNames>
    <definedName name="_xlnm.Print_Area" localSheetId="0">'６３社'!$A$1:$N$72</definedName>
  </definedNames>
  <calcPr fullCalcOnLoad="1"/>
</workbook>
</file>

<file path=xl/sharedStrings.xml><?xml version="1.0" encoding="utf-8"?>
<sst xmlns="http://schemas.openxmlformats.org/spreadsheetml/2006/main" count="89" uniqueCount="79">
  <si>
    <t>2008年10月主要旅行業者の旅行取扱状況速報</t>
  </si>
  <si>
    <t>会　　　　　　社　　　　　　名</t>
  </si>
  <si>
    <t>2008年10月</t>
  </si>
  <si>
    <t>2007年10月</t>
  </si>
  <si>
    <t>前年比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</si>
  <si>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</si>
  <si>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</si>
  <si>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</si>
  <si>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</si>
  <si>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</si>
  <si>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</si>
  <si>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</si>
  <si>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</si>
  <si>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</si>
  <si>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</si>
  <si>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</si>
  <si>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</si>
  <si>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</si>
  <si>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</si>
  <si>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</si>
  <si>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</si>
  <si>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</si>
  <si>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</si>
  <si>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</si>
  <si>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</si>
  <si>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</si>
  <si>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</si>
  <si>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</si>
  <si>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</si>
  <si>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</si>
  <si>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</si>
  <si>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ＫＮＴツーリスト　※</t>
  </si>
  <si>
    <t>ビッグホリデー</t>
  </si>
  <si>
    <t>西鉄旅行</t>
  </si>
  <si>
    <t>日新航空サービス</t>
  </si>
  <si>
    <t>ＪＴＢ東北</t>
  </si>
  <si>
    <t>ＪＴＢ北海道</t>
  </si>
  <si>
    <t>ＪＴＢ関東</t>
  </si>
  <si>
    <t>小　　　　　　　　　計</t>
  </si>
  <si>
    <t>東武トラベル</t>
  </si>
  <si>
    <t>タビックスジャパン</t>
  </si>
  <si>
    <t>エムオーツーリスト</t>
  </si>
  <si>
    <t>阪神航空鉄道 ※※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</si>
  <si>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</si>
  <si>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</si>
  <si>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</si>
  <si>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</si>
  <si>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</si>
  <si>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</si>
  <si>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</si>
  <si>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</si>
  <si>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</si>
  <si>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</si>
  <si>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</si>
  <si>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</si>
  <si>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</si>
  <si>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</si>
  <si>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</si>
  <si>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</si>
  <si>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</si>
  <si>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エムハートツーリスト</t>
  </si>
  <si>
    <t>京成トラベルサービス</t>
  </si>
  <si>
    <t>ジャルセールス北海道</t>
  </si>
  <si>
    <t>ＡＴＢ</t>
  </si>
  <si>
    <t>京阪交通社</t>
  </si>
  <si>
    <t>西日本旅客鉄道</t>
  </si>
  <si>
    <t>合　　　　　　　　　計</t>
  </si>
  <si>
    <t>※※社名変更　阪神電気電鉄→阪神航空</t>
  </si>
  <si>
    <t>（単位：千円）</t>
  </si>
  <si>
    <t>海外旅行</t>
  </si>
  <si>
    <t>外国人旅行</t>
  </si>
  <si>
    <t>国内旅行</t>
  </si>
  <si>
    <t>合計</t>
  </si>
  <si>
    <t>※社名変更　ツーリストサービス→KNTツーリスト</t>
  </si>
  <si>
    <t>ジェイテービー（１４社計）</t>
  </si>
  <si>
    <t>参考：JTBグループ14社計のうち、株式会社ジェイティービーの14社内取引を相殺したもの。</t>
  </si>
  <si>
    <t>JTB-BTS</t>
  </si>
  <si>
    <t>TPI</t>
  </si>
  <si>
    <t>ＪＴＢ-GM&amp;T</t>
  </si>
</sst>
</file>

<file path=xl/styles.xml><?xml version="1.0" encoding="utf-8"?>
<styleSheet xmlns="http://schemas.openxmlformats.org/spreadsheetml/2006/main">
  <numFmts count="35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0"/>
    </font>
    <font>
      <sz val="10"/>
      <name val="平成角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平成角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/>
    </xf>
    <xf numFmtId="38" fontId="11" fillId="0" borderId="8" xfId="16" applyFont="1" applyFill="1" applyBorder="1" applyAlignment="1" applyProtection="1">
      <alignment/>
      <protection locked="0"/>
    </xf>
    <xf numFmtId="176" fontId="11" fillId="0" borderId="8" xfId="0" applyNumberFormat="1" applyFont="1" applyFill="1" applyBorder="1" applyAlignment="1">
      <alignment/>
    </xf>
    <xf numFmtId="38" fontId="11" fillId="0" borderId="7" xfId="16" applyFont="1" applyFill="1" applyBorder="1" applyAlignment="1">
      <alignment/>
    </xf>
    <xf numFmtId="176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 applyProtection="1">
      <alignment/>
      <protection/>
    </xf>
    <xf numFmtId="38" fontId="11" fillId="0" borderId="2" xfId="16" applyFont="1" applyFill="1" applyBorder="1" applyAlignment="1" applyProtection="1">
      <alignment/>
      <protection locked="0"/>
    </xf>
    <xf numFmtId="176" fontId="11" fillId="0" borderId="1" xfId="0" applyNumberFormat="1" applyFont="1" applyFill="1" applyBorder="1" applyAlignment="1">
      <alignment/>
    </xf>
    <xf numFmtId="38" fontId="11" fillId="0" borderId="1" xfId="16" applyFont="1" applyFill="1" applyBorder="1" applyAlignment="1">
      <alignment/>
    </xf>
    <xf numFmtId="0" fontId="11" fillId="0" borderId="7" xfId="0" applyFont="1" applyFill="1" applyBorder="1" applyAlignment="1" applyProtection="1">
      <alignment shrinkToFit="1"/>
      <protection/>
    </xf>
    <xf numFmtId="38" fontId="11" fillId="0" borderId="7" xfId="16" applyFont="1" applyFill="1" applyBorder="1" applyAlignment="1" applyProtection="1">
      <alignment/>
      <protection locked="0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 applyProtection="1">
      <alignment/>
      <protection/>
    </xf>
    <xf numFmtId="0" fontId="11" fillId="0" borderId="9" xfId="0" applyFont="1" applyFill="1" applyBorder="1" applyAlignment="1">
      <alignment horizontal="center"/>
    </xf>
    <xf numFmtId="38" fontId="11" fillId="0" borderId="9" xfId="16" applyFont="1" applyFill="1" applyBorder="1" applyAlignment="1">
      <alignment/>
    </xf>
    <xf numFmtId="38" fontId="11" fillId="0" borderId="3" xfId="16" applyFont="1" applyFill="1" applyBorder="1" applyAlignment="1">
      <alignment/>
    </xf>
    <xf numFmtId="176" fontId="11" fillId="0" borderId="9" xfId="0" applyNumberFormat="1" applyFont="1" applyFill="1" applyBorder="1" applyAlignment="1">
      <alignment/>
    </xf>
    <xf numFmtId="0" fontId="11" fillId="0" borderId="6" xfId="0" applyFont="1" applyFill="1" applyBorder="1" applyAlignment="1" applyProtection="1">
      <alignment/>
      <protection/>
    </xf>
    <xf numFmtId="176" fontId="11" fillId="0" borderId="6" xfId="0" applyNumberFormat="1" applyFont="1" applyFill="1" applyBorder="1" applyAlignment="1">
      <alignment/>
    </xf>
    <xf numFmtId="0" fontId="11" fillId="0" borderId="8" xfId="0" applyFont="1" applyFill="1" applyBorder="1" applyAlignment="1">
      <alignment/>
    </xf>
    <xf numFmtId="38" fontId="11" fillId="0" borderId="9" xfId="16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>
      <alignment horizontal="centerContinuous"/>
    </xf>
    <xf numFmtId="0" fontId="11" fillId="0" borderId="9" xfId="0" applyFont="1" applyFill="1" applyBorder="1" applyAlignment="1" applyProtection="1">
      <alignment/>
      <protection/>
    </xf>
    <xf numFmtId="38" fontId="11" fillId="0" borderId="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workbookViewId="0" topLeftCell="A1">
      <selection activeCell="I16" sqref="I16"/>
    </sheetView>
  </sheetViews>
  <sheetFormatPr defaultColWidth="11.00390625" defaultRowHeight="13.5"/>
  <cols>
    <col min="1" max="1" width="29.125" style="4" customWidth="1"/>
    <col min="2" max="3" width="13.375" style="4" customWidth="1"/>
    <col min="4" max="4" width="8.375" style="4" customWidth="1"/>
    <col min="5" max="6" width="12.625" style="4" customWidth="1"/>
    <col min="7" max="7" width="8.375" style="4" customWidth="1"/>
    <col min="8" max="9" width="13.375" style="4" customWidth="1"/>
    <col min="10" max="10" width="8.375" style="4" customWidth="1"/>
    <col min="11" max="12" width="13.375" style="4" customWidth="1"/>
    <col min="13" max="13" width="8.375" style="4" customWidth="1"/>
    <col min="14" max="14" width="3.50390625" style="4" customWidth="1"/>
    <col min="15" max="16384" width="9.00390625" style="4" customWidth="1"/>
  </cols>
  <sheetData>
    <row r="1" spans="1:13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68</v>
      </c>
    </row>
    <row r="2" spans="1:14" ht="16.5" customHeight="1">
      <c r="A2" s="14" t="s">
        <v>1</v>
      </c>
      <c r="B2" s="11" t="s">
        <v>69</v>
      </c>
      <c r="C2" s="12"/>
      <c r="D2" s="13"/>
      <c r="E2" s="11" t="s">
        <v>70</v>
      </c>
      <c r="F2" s="12"/>
      <c r="G2" s="13"/>
      <c r="H2" s="11" t="s">
        <v>71</v>
      </c>
      <c r="I2" s="12"/>
      <c r="J2" s="13"/>
      <c r="K2" s="11" t="s">
        <v>72</v>
      </c>
      <c r="L2" s="12"/>
      <c r="M2" s="13"/>
      <c r="N2" s="5"/>
    </row>
    <row r="3" spans="1:14" ht="16.5" customHeight="1">
      <c r="A3" s="15"/>
      <c r="B3" s="6" t="s">
        <v>2</v>
      </c>
      <c r="C3" s="7" t="s">
        <v>3</v>
      </c>
      <c r="D3" s="6" t="s">
        <v>4</v>
      </c>
      <c r="E3" s="6" t="s">
        <v>2</v>
      </c>
      <c r="F3" s="7" t="s">
        <v>3</v>
      </c>
      <c r="G3" s="6" t="s">
        <v>4</v>
      </c>
      <c r="H3" s="6" t="s">
        <v>2</v>
      </c>
      <c r="I3" s="7" t="s">
        <v>3</v>
      </c>
      <c r="J3" s="6" t="s">
        <v>4</v>
      </c>
      <c r="K3" s="6" t="s">
        <v>2</v>
      </c>
      <c r="L3" s="7" t="s">
        <v>3</v>
      </c>
      <c r="M3" s="6" t="s">
        <v>4</v>
      </c>
      <c r="N3" s="5"/>
    </row>
    <row r="4" spans="1:14" s="9" customFormat="1" ht="16.5" customHeight="1">
      <c r="A4" s="21" t="s">
        <v>5</v>
      </c>
      <c r="B4" s="22">
        <v>1224049</v>
      </c>
      <c r="C4" s="22">
        <v>1350542</v>
      </c>
      <c r="D4" s="23">
        <f aca="true" t="shared" si="0" ref="D4:D35">IF(OR(B4=0,C4=0),"　　－　　",ROUND(B4/C4*100,1))</f>
        <v>90.6</v>
      </c>
      <c r="E4" s="22">
        <v>830</v>
      </c>
      <c r="F4" s="22">
        <v>160</v>
      </c>
      <c r="G4" s="23">
        <f aca="true" t="shared" si="1" ref="G4:G35">IF(OR(E4=0,F4=0),"　　－　　",ROUND(E4/F4*100,1))</f>
        <v>518.8</v>
      </c>
      <c r="H4" s="22">
        <v>82000709</v>
      </c>
      <c r="I4" s="22">
        <v>80631867</v>
      </c>
      <c r="J4" s="23">
        <f aca="true" t="shared" si="2" ref="J4:J35">IF(OR(H4=0,I4=0),"　　－　　",ROUND(H4/I4*100,1))</f>
        <v>101.7</v>
      </c>
      <c r="K4" s="24">
        <f aca="true" t="shared" si="3" ref="K4:K38">+B4+E4+H4</f>
        <v>83225588</v>
      </c>
      <c r="L4" s="24">
        <f aca="true" t="shared" si="4" ref="L4:L38">+C4+F4+I4</f>
        <v>81982569</v>
      </c>
      <c r="M4" s="23">
        <f aca="true" t="shared" si="5" ref="M4:M35">IF(OR(K4=0,L4=0),"　　－　　",ROUND(K4/L4*100,1))</f>
        <v>101.5</v>
      </c>
      <c r="N4" s="10"/>
    </row>
    <row r="5" spans="1:14" s="9" customFormat="1" ht="16.5" customHeight="1">
      <c r="A5" s="21" t="s">
        <v>6</v>
      </c>
      <c r="B5" s="17">
        <v>14751681</v>
      </c>
      <c r="C5" s="17">
        <v>16098909</v>
      </c>
      <c r="D5" s="18">
        <f t="shared" si="0"/>
        <v>91.6</v>
      </c>
      <c r="E5" s="17">
        <v>494208</v>
      </c>
      <c r="F5" s="17">
        <v>765283</v>
      </c>
      <c r="G5" s="18">
        <f t="shared" si="1"/>
        <v>64.6</v>
      </c>
      <c r="H5" s="17">
        <v>29763319</v>
      </c>
      <c r="I5" s="17">
        <v>29037415</v>
      </c>
      <c r="J5" s="18">
        <f t="shared" si="2"/>
        <v>102.5</v>
      </c>
      <c r="K5" s="19">
        <f t="shared" si="3"/>
        <v>45009208</v>
      </c>
      <c r="L5" s="19">
        <f t="shared" si="4"/>
        <v>45901607</v>
      </c>
      <c r="M5" s="20">
        <f t="shared" si="5"/>
        <v>98.1</v>
      </c>
      <c r="N5" s="10"/>
    </row>
    <row r="6" spans="1:14" s="9" customFormat="1" ht="16.5" customHeight="1">
      <c r="A6" s="21" t="s">
        <v>7</v>
      </c>
      <c r="B6" s="17">
        <v>12443517</v>
      </c>
      <c r="C6" s="17">
        <v>14245714</v>
      </c>
      <c r="D6" s="18">
        <f t="shared" si="0"/>
        <v>87.3</v>
      </c>
      <c r="E6" s="17">
        <v>1078528</v>
      </c>
      <c r="F6" s="17">
        <v>911671</v>
      </c>
      <c r="G6" s="18">
        <f t="shared" si="1"/>
        <v>118.3</v>
      </c>
      <c r="H6" s="17">
        <v>28881210</v>
      </c>
      <c r="I6" s="17">
        <v>28393733</v>
      </c>
      <c r="J6" s="18">
        <f t="shared" si="2"/>
        <v>101.7</v>
      </c>
      <c r="K6" s="19">
        <f t="shared" si="3"/>
        <v>42403255</v>
      </c>
      <c r="L6" s="19">
        <f t="shared" si="4"/>
        <v>43551118</v>
      </c>
      <c r="M6" s="20">
        <f t="shared" si="5"/>
        <v>97.4</v>
      </c>
      <c r="N6" s="10"/>
    </row>
    <row r="7" spans="1:14" s="9" customFormat="1" ht="16.5" customHeight="1">
      <c r="A7" s="21" t="s">
        <v>8</v>
      </c>
      <c r="B7" s="17">
        <v>19012036</v>
      </c>
      <c r="C7" s="17">
        <v>23223361</v>
      </c>
      <c r="D7" s="18">
        <f t="shared" si="0"/>
        <v>81.9</v>
      </c>
      <c r="E7" s="17">
        <v>208788</v>
      </c>
      <c r="F7" s="17">
        <v>219872</v>
      </c>
      <c r="G7" s="18">
        <f t="shared" si="1"/>
        <v>95</v>
      </c>
      <c r="H7" s="17">
        <v>13983161</v>
      </c>
      <c r="I7" s="17">
        <v>14092339</v>
      </c>
      <c r="J7" s="18">
        <f t="shared" si="2"/>
        <v>99.2</v>
      </c>
      <c r="K7" s="19">
        <f t="shared" si="3"/>
        <v>33203985</v>
      </c>
      <c r="L7" s="19">
        <f t="shared" si="4"/>
        <v>37535572</v>
      </c>
      <c r="M7" s="20">
        <f t="shared" si="5"/>
        <v>88.5</v>
      </c>
      <c r="N7" s="10"/>
    </row>
    <row r="8" spans="1:14" s="9" customFormat="1" ht="16.5" customHeight="1">
      <c r="A8" s="21" t="s">
        <v>9</v>
      </c>
      <c r="B8" s="17">
        <v>12338107</v>
      </c>
      <c r="C8" s="17">
        <v>13539974</v>
      </c>
      <c r="D8" s="18">
        <f t="shared" si="0"/>
        <v>91.1</v>
      </c>
      <c r="E8" s="17">
        <v>37077</v>
      </c>
      <c r="F8" s="17">
        <v>28248</v>
      </c>
      <c r="G8" s="18">
        <f t="shared" si="1"/>
        <v>131.3</v>
      </c>
      <c r="H8" s="17">
        <v>21552910</v>
      </c>
      <c r="I8" s="17">
        <v>21209613</v>
      </c>
      <c r="J8" s="18">
        <f t="shared" si="2"/>
        <v>101.6</v>
      </c>
      <c r="K8" s="19">
        <f t="shared" si="3"/>
        <v>33928094</v>
      </c>
      <c r="L8" s="19">
        <f t="shared" si="4"/>
        <v>34777835</v>
      </c>
      <c r="M8" s="20">
        <f t="shared" si="5"/>
        <v>97.6</v>
      </c>
      <c r="N8" s="10"/>
    </row>
    <row r="9" spans="1:14" s="9" customFormat="1" ht="16.5" customHeight="1">
      <c r="A9" s="21" t="s">
        <v>10</v>
      </c>
      <c r="B9" s="17">
        <v>25421152</v>
      </c>
      <c r="C9" s="17">
        <v>23486236</v>
      </c>
      <c r="D9" s="18">
        <f t="shared" si="0"/>
        <v>108.2</v>
      </c>
      <c r="E9" s="17">
        <v>0</v>
      </c>
      <c r="F9" s="17">
        <v>0</v>
      </c>
      <c r="G9" s="18" t="str">
        <f t="shared" si="1"/>
        <v>　　－　　</v>
      </c>
      <c r="H9" s="17">
        <v>1339444</v>
      </c>
      <c r="I9" s="17">
        <v>1052382</v>
      </c>
      <c r="J9" s="18">
        <f t="shared" si="2"/>
        <v>127.3</v>
      </c>
      <c r="K9" s="19">
        <f t="shared" si="3"/>
        <v>26760596</v>
      </c>
      <c r="L9" s="19">
        <f t="shared" si="4"/>
        <v>24538618</v>
      </c>
      <c r="M9" s="20">
        <f t="shared" si="5"/>
        <v>109.1</v>
      </c>
      <c r="N9" s="10"/>
    </row>
    <row r="10" spans="1:14" s="9" customFormat="1" ht="16.5" customHeight="1">
      <c r="A10" s="21" t="s">
        <v>11</v>
      </c>
      <c r="B10" s="17">
        <v>5095196</v>
      </c>
      <c r="C10" s="17">
        <v>5579702</v>
      </c>
      <c r="D10" s="18">
        <f t="shared" si="0"/>
        <v>91.3</v>
      </c>
      <c r="E10" s="17">
        <v>0</v>
      </c>
      <c r="F10" s="17">
        <v>0</v>
      </c>
      <c r="G10" s="18" t="str">
        <f t="shared" si="1"/>
        <v>　　－　　</v>
      </c>
      <c r="H10" s="17">
        <v>15409882</v>
      </c>
      <c r="I10" s="17">
        <v>14643310</v>
      </c>
      <c r="J10" s="18">
        <f t="shared" si="2"/>
        <v>105.2</v>
      </c>
      <c r="K10" s="19">
        <f t="shared" si="3"/>
        <v>20505078</v>
      </c>
      <c r="L10" s="19">
        <f t="shared" si="4"/>
        <v>20223012</v>
      </c>
      <c r="M10" s="20">
        <f t="shared" si="5"/>
        <v>101.4</v>
      </c>
      <c r="N10" s="10"/>
    </row>
    <row r="11" spans="1:14" s="9" customFormat="1" ht="16.5" customHeight="1">
      <c r="A11" s="25" t="s">
        <v>12</v>
      </c>
      <c r="B11" s="17">
        <v>19685057</v>
      </c>
      <c r="C11" s="17">
        <v>21321444</v>
      </c>
      <c r="D11" s="18">
        <f t="shared" si="0"/>
        <v>92.3</v>
      </c>
      <c r="E11" s="17">
        <v>0</v>
      </c>
      <c r="F11" s="17">
        <v>0</v>
      </c>
      <c r="G11" s="18" t="str">
        <f t="shared" si="1"/>
        <v>　　－　　</v>
      </c>
      <c r="H11" s="17">
        <v>0</v>
      </c>
      <c r="I11" s="17">
        <v>0</v>
      </c>
      <c r="J11" s="18" t="str">
        <f t="shared" si="2"/>
        <v>　　－　　</v>
      </c>
      <c r="K11" s="19">
        <f t="shared" si="3"/>
        <v>19685057</v>
      </c>
      <c r="L11" s="19">
        <f t="shared" si="4"/>
        <v>21321444</v>
      </c>
      <c r="M11" s="20">
        <f t="shared" si="5"/>
        <v>92.3</v>
      </c>
      <c r="N11" s="10"/>
    </row>
    <row r="12" spans="1:14" s="9" customFormat="1" ht="16.5" customHeight="1">
      <c r="A12" s="21" t="s">
        <v>13</v>
      </c>
      <c r="B12" s="17">
        <v>2924269</v>
      </c>
      <c r="C12" s="17">
        <v>4707132</v>
      </c>
      <c r="D12" s="18">
        <f t="shared" si="0"/>
        <v>62.1</v>
      </c>
      <c r="E12" s="17">
        <v>114778</v>
      </c>
      <c r="F12" s="17">
        <v>119277</v>
      </c>
      <c r="G12" s="18">
        <f t="shared" si="1"/>
        <v>96.2</v>
      </c>
      <c r="H12" s="17">
        <v>18600048</v>
      </c>
      <c r="I12" s="17">
        <v>18656298</v>
      </c>
      <c r="J12" s="18">
        <f t="shared" si="2"/>
        <v>99.7</v>
      </c>
      <c r="K12" s="19">
        <f t="shared" si="3"/>
        <v>21639095</v>
      </c>
      <c r="L12" s="19">
        <f t="shared" si="4"/>
        <v>23482707</v>
      </c>
      <c r="M12" s="20">
        <f t="shared" si="5"/>
        <v>92.1</v>
      </c>
      <c r="N12" s="10"/>
    </row>
    <row r="13" spans="1:14" s="9" customFormat="1" ht="16.5" customHeight="1">
      <c r="A13" s="21" t="s">
        <v>14</v>
      </c>
      <c r="B13" s="17">
        <v>7028353</v>
      </c>
      <c r="C13" s="17">
        <v>7825029</v>
      </c>
      <c r="D13" s="18">
        <f t="shared" si="0"/>
        <v>89.8</v>
      </c>
      <c r="E13" s="17">
        <v>307111</v>
      </c>
      <c r="F13" s="17">
        <v>686371</v>
      </c>
      <c r="G13" s="18">
        <f t="shared" si="1"/>
        <v>44.7</v>
      </c>
      <c r="H13" s="17">
        <v>12370838</v>
      </c>
      <c r="I13" s="17">
        <v>12604357</v>
      </c>
      <c r="J13" s="18">
        <f t="shared" si="2"/>
        <v>98.1</v>
      </c>
      <c r="K13" s="19">
        <f t="shared" si="3"/>
        <v>19706302</v>
      </c>
      <c r="L13" s="19">
        <f t="shared" si="4"/>
        <v>21115757</v>
      </c>
      <c r="M13" s="20">
        <f t="shared" si="5"/>
        <v>93.3</v>
      </c>
      <c r="N13" s="10"/>
    </row>
    <row r="14" spans="1:13" s="9" customFormat="1" ht="16.5" customHeight="1">
      <c r="A14" s="21" t="s">
        <v>15</v>
      </c>
      <c r="B14" s="17">
        <v>3795288</v>
      </c>
      <c r="C14" s="17">
        <v>3992939</v>
      </c>
      <c r="D14" s="18">
        <f t="shared" si="0"/>
        <v>95</v>
      </c>
      <c r="E14" s="17">
        <v>547000</v>
      </c>
      <c r="F14" s="17">
        <v>413588</v>
      </c>
      <c r="G14" s="18">
        <f t="shared" si="1"/>
        <v>132.3</v>
      </c>
      <c r="H14" s="17">
        <v>10557052</v>
      </c>
      <c r="I14" s="17">
        <v>10746790</v>
      </c>
      <c r="J14" s="18">
        <f t="shared" si="2"/>
        <v>98.2</v>
      </c>
      <c r="K14" s="19">
        <f t="shared" si="3"/>
        <v>14899340</v>
      </c>
      <c r="L14" s="19">
        <f t="shared" si="4"/>
        <v>15153317</v>
      </c>
      <c r="M14" s="20">
        <f t="shared" si="5"/>
        <v>98.3</v>
      </c>
    </row>
    <row r="15" spans="1:14" s="9" customFormat="1" ht="16.5" customHeight="1">
      <c r="A15" s="16" t="s">
        <v>16</v>
      </c>
      <c r="B15" s="17">
        <v>4804094</v>
      </c>
      <c r="C15" s="17">
        <v>5739443</v>
      </c>
      <c r="D15" s="18">
        <f t="shared" si="0"/>
        <v>83.7</v>
      </c>
      <c r="E15" s="17">
        <v>0</v>
      </c>
      <c r="F15" s="17">
        <v>0</v>
      </c>
      <c r="G15" s="18" t="str">
        <f t="shared" si="1"/>
        <v>　　－　　</v>
      </c>
      <c r="H15" s="17">
        <v>9453521</v>
      </c>
      <c r="I15" s="17">
        <v>9115147</v>
      </c>
      <c r="J15" s="18">
        <f t="shared" si="2"/>
        <v>103.7</v>
      </c>
      <c r="K15" s="19">
        <f t="shared" si="3"/>
        <v>14257615</v>
      </c>
      <c r="L15" s="19">
        <f t="shared" si="4"/>
        <v>14854590</v>
      </c>
      <c r="M15" s="20">
        <f t="shared" si="5"/>
        <v>96</v>
      </c>
      <c r="N15" s="10"/>
    </row>
    <row r="16" spans="1:13" s="9" customFormat="1" ht="16.5" customHeight="1">
      <c r="A16" s="21" t="s">
        <v>17</v>
      </c>
      <c r="B16" s="17">
        <v>4853208</v>
      </c>
      <c r="C16" s="17">
        <v>6260717</v>
      </c>
      <c r="D16" s="18">
        <f t="shared" si="0"/>
        <v>77.5</v>
      </c>
      <c r="E16" s="17">
        <v>134124</v>
      </c>
      <c r="F16" s="17">
        <v>188369</v>
      </c>
      <c r="G16" s="18">
        <f t="shared" si="1"/>
        <v>71.2</v>
      </c>
      <c r="H16" s="17">
        <v>1672212</v>
      </c>
      <c r="I16" s="17">
        <v>2561048</v>
      </c>
      <c r="J16" s="18">
        <f t="shared" si="2"/>
        <v>65.3</v>
      </c>
      <c r="K16" s="19">
        <f t="shared" si="3"/>
        <v>6659544</v>
      </c>
      <c r="L16" s="19">
        <f t="shared" si="4"/>
        <v>9010134</v>
      </c>
      <c r="M16" s="20">
        <f t="shared" si="5"/>
        <v>73.9</v>
      </c>
    </row>
    <row r="17" spans="1:14" s="9" customFormat="1" ht="16.5" customHeight="1">
      <c r="A17" s="21" t="s">
        <v>18</v>
      </c>
      <c r="B17" s="17">
        <v>4489513</v>
      </c>
      <c r="C17" s="17">
        <v>5340644</v>
      </c>
      <c r="D17" s="18">
        <f t="shared" si="0"/>
        <v>84.1</v>
      </c>
      <c r="E17" s="17">
        <v>167855</v>
      </c>
      <c r="F17" s="17">
        <v>126848</v>
      </c>
      <c r="G17" s="18">
        <f t="shared" si="1"/>
        <v>132.3</v>
      </c>
      <c r="H17" s="17">
        <v>9358016</v>
      </c>
      <c r="I17" s="17">
        <v>9130093</v>
      </c>
      <c r="J17" s="18">
        <f t="shared" si="2"/>
        <v>102.5</v>
      </c>
      <c r="K17" s="19">
        <f t="shared" si="3"/>
        <v>14015384</v>
      </c>
      <c r="L17" s="19">
        <f t="shared" si="4"/>
        <v>14597585</v>
      </c>
      <c r="M17" s="20">
        <f t="shared" si="5"/>
        <v>96</v>
      </c>
      <c r="N17" s="10"/>
    </row>
    <row r="18" spans="1:14" s="9" customFormat="1" ht="16.5" customHeight="1">
      <c r="A18" s="16" t="s">
        <v>19</v>
      </c>
      <c r="B18" s="17">
        <v>0</v>
      </c>
      <c r="C18" s="17">
        <v>0</v>
      </c>
      <c r="D18" s="18" t="str">
        <f t="shared" si="0"/>
        <v>　　－　　</v>
      </c>
      <c r="E18" s="17">
        <v>0</v>
      </c>
      <c r="F18" s="17">
        <v>0</v>
      </c>
      <c r="G18" s="18" t="str">
        <f t="shared" si="1"/>
        <v>　　－　　</v>
      </c>
      <c r="H18" s="17">
        <v>12212972</v>
      </c>
      <c r="I18" s="17">
        <v>10792335</v>
      </c>
      <c r="J18" s="18">
        <f t="shared" si="2"/>
        <v>113.2</v>
      </c>
      <c r="K18" s="19">
        <f t="shared" si="3"/>
        <v>12212972</v>
      </c>
      <c r="L18" s="19">
        <f t="shared" si="4"/>
        <v>10792335</v>
      </c>
      <c r="M18" s="20">
        <f t="shared" si="5"/>
        <v>113.2</v>
      </c>
      <c r="N18" s="10"/>
    </row>
    <row r="19" spans="1:14" s="9" customFormat="1" ht="16.5" customHeight="1">
      <c r="A19" s="21" t="s">
        <v>20</v>
      </c>
      <c r="B19" s="17">
        <v>2194823</v>
      </c>
      <c r="C19" s="17">
        <v>2685618</v>
      </c>
      <c r="D19" s="18">
        <f t="shared" si="0"/>
        <v>81.7</v>
      </c>
      <c r="E19" s="17">
        <v>75088</v>
      </c>
      <c r="F19" s="17">
        <v>75977</v>
      </c>
      <c r="G19" s="18">
        <f t="shared" si="1"/>
        <v>98.8</v>
      </c>
      <c r="H19" s="17">
        <v>8994627</v>
      </c>
      <c r="I19" s="17">
        <v>8908251</v>
      </c>
      <c r="J19" s="18">
        <f t="shared" si="2"/>
        <v>101</v>
      </c>
      <c r="K19" s="19">
        <f t="shared" si="3"/>
        <v>11264538</v>
      </c>
      <c r="L19" s="19">
        <f t="shared" si="4"/>
        <v>11669846</v>
      </c>
      <c r="M19" s="20">
        <f t="shared" si="5"/>
        <v>96.5</v>
      </c>
      <c r="N19" s="10"/>
    </row>
    <row r="20" spans="1:14" s="9" customFormat="1" ht="16.5" customHeight="1">
      <c r="A20" s="21" t="s">
        <v>21</v>
      </c>
      <c r="B20" s="17">
        <v>2845989</v>
      </c>
      <c r="C20" s="17">
        <v>2622386</v>
      </c>
      <c r="D20" s="18">
        <f t="shared" si="0"/>
        <v>108.5</v>
      </c>
      <c r="E20" s="17">
        <v>42421</v>
      </c>
      <c r="F20" s="17">
        <v>42115</v>
      </c>
      <c r="G20" s="18">
        <f t="shared" si="1"/>
        <v>100.7</v>
      </c>
      <c r="H20" s="17">
        <v>7169012</v>
      </c>
      <c r="I20" s="17">
        <v>6615444</v>
      </c>
      <c r="J20" s="18">
        <f t="shared" si="2"/>
        <v>108.4</v>
      </c>
      <c r="K20" s="19">
        <f t="shared" si="3"/>
        <v>10057422</v>
      </c>
      <c r="L20" s="19">
        <f t="shared" si="4"/>
        <v>9279945</v>
      </c>
      <c r="M20" s="20">
        <f t="shared" si="5"/>
        <v>108.4</v>
      </c>
      <c r="N20" s="10"/>
    </row>
    <row r="21" spans="1:14" s="9" customFormat="1" ht="16.5" customHeight="1">
      <c r="A21" s="21" t="s">
        <v>22</v>
      </c>
      <c r="B21" s="17">
        <v>1315513</v>
      </c>
      <c r="C21" s="17">
        <v>1778351</v>
      </c>
      <c r="D21" s="18">
        <f t="shared" si="0"/>
        <v>74</v>
      </c>
      <c r="E21" s="17">
        <v>73556</v>
      </c>
      <c r="F21" s="17">
        <v>88802</v>
      </c>
      <c r="G21" s="18">
        <f t="shared" si="1"/>
        <v>82.8</v>
      </c>
      <c r="H21" s="17">
        <v>8461297</v>
      </c>
      <c r="I21" s="17">
        <v>8694587</v>
      </c>
      <c r="J21" s="18">
        <f t="shared" si="2"/>
        <v>97.3</v>
      </c>
      <c r="K21" s="19">
        <f t="shared" si="3"/>
        <v>9850366</v>
      </c>
      <c r="L21" s="19">
        <f t="shared" si="4"/>
        <v>10561740</v>
      </c>
      <c r="M21" s="20">
        <f t="shared" si="5"/>
        <v>93.3</v>
      </c>
      <c r="N21" s="10"/>
    </row>
    <row r="22" spans="1:14" s="9" customFormat="1" ht="16.5" customHeight="1">
      <c r="A22" s="21" t="s">
        <v>23</v>
      </c>
      <c r="B22" s="17">
        <v>7262633</v>
      </c>
      <c r="C22" s="17">
        <v>8294729</v>
      </c>
      <c r="D22" s="18">
        <f t="shared" si="0"/>
        <v>87.6</v>
      </c>
      <c r="E22" s="17">
        <v>0</v>
      </c>
      <c r="F22" s="17">
        <v>0</v>
      </c>
      <c r="G22" s="18" t="str">
        <f t="shared" si="1"/>
        <v>　　－　　</v>
      </c>
      <c r="H22" s="17">
        <v>0</v>
      </c>
      <c r="I22" s="17">
        <v>0</v>
      </c>
      <c r="J22" s="18" t="str">
        <f t="shared" si="2"/>
        <v>　　－　　</v>
      </c>
      <c r="K22" s="19">
        <f t="shared" si="3"/>
        <v>7262633</v>
      </c>
      <c r="L22" s="19">
        <f t="shared" si="4"/>
        <v>8294729</v>
      </c>
      <c r="M22" s="20">
        <f t="shared" si="5"/>
        <v>87.6</v>
      </c>
      <c r="N22" s="10"/>
    </row>
    <row r="23" spans="1:13" s="9" customFormat="1" ht="16.5" customHeight="1">
      <c r="A23" s="21" t="s">
        <v>24</v>
      </c>
      <c r="B23" s="26">
        <v>820968</v>
      </c>
      <c r="C23" s="17">
        <v>1221845</v>
      </c>
      <c r="D23" s="18">
        <f t="shared" si="0"/>
        <v>67.2</v>
      </c>
      <c r="E23" s="26">
        <v>0</v>
      </c>
      <c r="F23" s="26">
        <v>0</v>
      </c>
      <c r="G23" s="18" t="str">
        <f t="shared" si="1"/>
        <v>　　－　　</v>
      </c>
      <c r="H23" s="26">
        <v>6765480</v>
      </c>
      <c r="I23" s="26">
        <v>7166284</v>
      </c>
      <c r="J23" s="18">
        <f t="shared" si="2"/>
        <v>94.4</v>
      </c>
      <c r="K23" s="19">
        <f t="shared" si="3"/>
        <v>7586448</v>
      </c>
      <c r="L23" s="19">
        <f t="shared" si="4"/>
        <v>8388129</v>
      </c>
      <c r="M23" s="20">
        <f t="shared" si="5"/>
        <v>90.4</v>
      </c>
    </row>
    <row r="24" spans="1:14" s="9" customFormat="1" ht="16.5" customHeight="1">
      <c r="A24" s="21" t="s">
        <v>25</v>
      </c>
      <c r="B24" s="17">
        <v>134627</v>
      </c>
      <c r="C24" s="17">
        <v>133135</v>
      </c>
      <c r="D24" s="18">
        <f t="shared" si="0"/>
        <v>101.1</v>
      </c>
      <c r="E24" s="17">
        <v>0</v>
      </c>
      <c r="F24" s="17">
        <v>0</v>
      </c>
      <c r="G24" s="18" t="str">
        <f t="shared" si="1"/>
        <v>　　－　　</v>
      </c>
      <c r="H24" s="17">
        <v>8289147</v>
      </c>
      <c r="I24" s="17">
        <v>8165498</v>
      </c>
      <c r="J24" s="18">
        <f t="shared" si="2"/>
        <v>101.5</v>
      </c>
      <c r="K24" s="19">
        <f t="shared" si="3"/>
        <v>8423774</v>
      </c>
      <c r="L24" s="19">
        <f t="shared" si="4"/>
        <v>8298633</v>
      </c>
      <c r="M24" s="20">
        <f t="shared" si="5"/>
        <v>101.5</v>
      </c>
      <c r="N24" s="10"/>
    </row>
    <row r="25" spans="1:14" s="9" customFormat="1" ht="16.5" customHeight="1">
      <c r="A25" s="21" t="s">
        <v>26</v>
      </c>
      <c r="B25" s="17">
        <v>3202364</v>
      </c>
      <c r="C25" s="17">
        <v>4621842</v>
      </c>
      <c r="D25" s="18">
        <f t="shared" si="0"/>
        <v>69.3</v>
      </c>
      <c r="E25" s="17">
        <v>177980</v>
      </c>
      <c r="F25" s="17">
        <v>247811</v>
      </c>
      <c r="G25" s="18">
        <f t="shared" si="1"/>
        <v>71.8</v>
      </c>
      <c r="H25" s="17">
        <v>4765842</v>
      </c>
      <c r="I25" s="17">
        <v>5382543</v>
      </c>
      <c r="J25" s="18">
        <f t="shared" si="2"/>
        <v>88.5</v>
      </c>
      <c r="K25" s="19">
        <f t="shared" si="3"/>
        <v>8146186</v>
      </c>
      <c r="L25" s="19">
        <f t="shared" si="4"/>
        <v>10252196</v>
      </c>
      <c r="M25" s="20">
        <f t="shared" si="5"/>
        <v>79.5</v>
      </c>
      <c r="N25" s="10"/>
    </row>
    <row r="26" spans="1:14" s="9" customFormat="1" ht="16.5" customHeight="1">
      <c r="A26" s="21" t="s">
        <v>27</v>
      </c>
      <c r="B26" s="17">
        <v>2435706</v>
      </c>
      <c r="C26" s="17">
        <v>2290030</v>
      </c>
      <c r="D26" s="18">
        <f t="shared" si="0"/>
        <v>106.4</v>
      </c>
      <c r="E26" s="17">
        <v>30864</v>
      </c>
      <c r="F26" s="17">
        <v>23572</v>
      </c>
      <c r="G26" s="18">
        <f t="shared" si="1"/>
        <v>130.9</v>
      </c>
      <c r="H26" s="17">
        <v>5481805</v>
      </c>
      <c r="I26" s="17">
        <v>5335520</v>
      </c>
      <c r="J26" s="18">
        <f t="shared" si="2"/>
        <v>102.7</v>
      </c>
      <c r="K26" s="19">
        <f t="shared" si="3"/>
        <v>7948375</v>
      </c>
      <c r="L26" s="19">
        <f t="shared" si="4"/>
        <v>7649122</v>
      </c>
      <c r="M26" s="20">
        <f t="shared" si="5"/>
        <v>103.9</v>
      </c>
      <c r="N26" s="10"/>
    </row>
    <row r="27" spans="1:13" s="9" customFormat="1" ht="16.5" customHeight="1">
      <c r="A27" s="21" t="s">
        <v>28</v>
      </c>
      <c r="B27" s="17">
        <v>2243128</v>
      </c>
      <c r="C27" s="17">
        <v>2592604</v>
      </c>
      <c r="D27" s="18">
        <f t="shared" si="0"/>
        <v>86.5</v>
      </c>
      <c r="E27" s="17">
        <v>27150</v>
      </c>
      <c r="F27" s="17">
        <v>15234</v>
      </c>
      <c r="G27" s="18">
        <f t="shared" si="1"/>
        <v>178.2</v>
      </c>
      <c r="H27" s="17">
        <v>3275574</v>
      </c>
      <c r="I27" s="17">
        <v>3224288</v>
      </c>
      <c r="J27" s="18">
        <f t="shared" si="2"/>
        <v>101.6</v>
      </c>
      <c r="K27" s="19">
        <f t="shared" si="3"/>
        <v>5545852</v>
      </c>
      <c r="L27" s="19">
        <f t="shared" si="4"/>
        <v>5832126</v>
      </c>
      <c r="M27" s="20">
        <f t="shared" si="5"/>
        <v>95.1</v>
      </c>
    </row>
    <row r="28" spans="1:14" s="9" customFormat="1" ht="16.5" customHeight="1">
      <c r="A28" s="27" t="s">
        <v>76</v>
      </c>
      <c r="B28" s="17">
        <v>4558467</v>
      </c>
      <c r="C28" s="17">
        <v>5604114</v>
      </c>
      <c r="D28" s="18">
        <f t="shared" si="0"/>
        <v>81.3</v>
      </c>
      <c r="E28" s="17">
        <v>10596</v>
      </c>
      <c r="F28" s="17">
        <v>28763</v>
      </c>
      <c r="G28" s="18">
        <f t="shared" si="1"/>
        <v>36.8</v>
      </c>
      <c r="H28" s="17">
        <v>1615232</v>
      </c>
      <c r="I28" s="17">
        <v>1800508</v>
      </c>
      <c r="J28" s="18">
        <f t="shared" si="2"/>
        <v>89.7</v>
      </c>
      <c r="K28" s="19">
        <f t="shared" si="3"/>
        <v>6184295</v>
      </c>
      <c r="L28" s="19">
        <f t="shared" si="4"/>
        <v>7433385</v>
      </c>
      <c r="M28" s="20">
        <f t="shared" si="5"/>
        <v>83.2</v>
      </c>
      <c r="N28" s="10"/>
    </row>
    <row r="29" spans="1:14" s="9" customFormat="1" ht="16.5" customHeight="1">
      <c r="A29" s="28" t="s">
        <v>29</v>
      </c>
      <c r="B29" s="17">
        <v>1825913</v>
      </c>
      <c r="C29" s="17">
        <v>1714465</v>
      </c>
      <c r="D29" s="18">
        <f t="shared" si="0"/>
        <v>106.5</v>
      </c>
      <c r="E29" s="17">
        <v>0</v>
      </c>
      <c r="F29" s="17">
        <v>0</v>
      </c>
      <c r="G29" s="18" t="str">
        <f t="shared" si="1"/>
        <v>　　－　　</v>
      </c>
      <c r="H29" s="17">
        <v>3714823</v>
      </c>
      <c r="I29" s="17">
        <v>3475882</v>
      </c>
      <c r="J29" s="18">
        <f t="shared" si="2"/>
        <v>106.9</v>
      </c>
      <c r="K29" s="19">
        <f t="shared" si="3"/>
        <v>5540736</v>
      </c>
      <c r="L29" s="19">
        <f t="shared" si="4"/>
        <v>5190347</v>
      </c>
      <c r="M29" s="20">
        <f t="shared" si="5"/>
        <v>106.8</v>
      </c>
      <c r="N29" s="10"/>
    </row>
    <row r="30" spans="1:14" s="9" customFormat="1" ht="16.5" customHeight="1">
      <c r="A30" s="28" t="s">
        <v>30</v>
      </c>
      <c r="B30" s="17">
        <v>505172</v>
      </c>
      <c r="C30" s="17">
        <v>442326</v>
      </c>
      <c r="D30" s="18">
        <f t="shared" si="0"/>
        <v>114.2</v>
      </c>
      <c r="E30" s="17">
        <v>0</v>
      </c>
      <c r="F30" s="17">
        <v>0</v>
      </c>
      <c r="G30" s="18" t="str">
        <f t="shared" si="1"/>
        <v>　　－　　</v>
      </c>
      <c r="H30" s="17">
        <v>5340132</v>
      </c>
      <c r="I30" s="17">
        <v>4925036</v>
      </c>
      <c r="J30" s="18">
        <f t="shared" si="2"/>
        <v>108.4</v>
      </c>
      <c r="K30" s="19">
        <f t="shared" si="3"/>
        <v>5845304</v>
      </c>
      <c r="L30" s="19">
        <f t="shared" si="4"/>
        <v>5367362</v>
      </c>
      <c r="M30" s="20">
        <f t="shared" si="5"/>
        <v>108.9</v>
      </c>
      <c r="N30" s="10"/>
    </row>
    <row r="31" spans="1:14" s="9" customFormat="1" ht="16.5" customHeight="1">
      <c r="A31" s="16" t="s">
        <v>31</v>
      </c>
      <c r="B31" s="17">
        <v>3026628</v>
      </c>
      <c r="C31" s="17">
        <v>1156554</v>
      </c>
      <c r="D31" s="18">
        <f t="shared" si="0"/>
        <v>261.7</v>
      </c>
      <c r="E31" s="17">
        <v>0</v>
      </c>
      <c r="F31" s="17">
        <v>0</v>
      </c>
      <c r="G31" s="18" t="str">
        <f t="shared" si="1"/>
        <v>　　－　　</v>
      </c>
      <c r="H31" s="17">
        <v>8198268</v>
      </c>
      <c r="I31" s="17">
        <v>3579519</v>
      </c>
      <c r="J31" s="18">
        <f t="shared" si="2"/>
        <v>229</v>
      </c>
      <c r="K31" s="19">
        <f t="shared" si="3"/>
        <v>11224896</v>
      </c>
      <c r="L31" s="19">
        <f t="shared" si="4"/>
        <v>4736073</v>
      </c>
      <c r="M31" s="20">
        <f t="shared" si="5"/>
        <v>237</v>
      </c>
      <c r="N31" s="10"/>
    </row>
    <row r="32" spans="1:14" s="9" customFormat="1" ht="16.5" customHeight="1">
      <c r="A32" s="16" t="s">
        <v>32</v>
      </c>
      <c r="B32" s="17">
        <v>970031</v>
      </c>
      <c r="C32" s="17">
        <v>1086116</v>
      </c>
      <c r="D32" s="18">
        <f t="shared" si="0"/>
        <v>89.3</v>
      </c>
      <c r="E32" s="17">
        <v>0</v>
      </c>
      <c r="F32" s="17">
        <v>0</v>
      </c>
      <c r="G32" s="18" t="str">
        <f t="shared" si="1"/>
        <v>　　－　　</v>
      </c>
      <c r="H32" s="17">
        <v>3248049</v>
      </c>
      <c r="I32" s="17">
        <v>3342922</v>
      </c>
      <c r="J32" s="18">
        <f t="shared" si="2"/>
        <v>97.2</v>
      </c>
      <c r="K32" s="19">
        <f t="shared" si="3"/>
        <v>4218080</v>
      </c>
      <c r="L32" s="19">
        <f t="shared" si="4"/>
        <v>4429038</v>
      </c>
      <c r="M32" s="20">
        <f t="shared" si="5"/>
        <v>95.2</v>
      </c>
      <c r="N32" s="10"/>
    </row>
    <row r="33" spans="1:14" s="9" customFormat="1" ht="16.5" customHeight="1">
      <c r="A33" s="16" t="s">
        <v>33</v>
      </c>
      <c r="B33" s="17">
        <v>1752067</v>
      </c>
      <c r="C33" s="17">
        <v>1978852</v>
      </c>
      <c r="D33" s="18">
        <f t="shared" si="0"/>
        <v>88.5</v>
      </c>
      <c r="E33" s="17">
        <v>27061</v>
      </c>
      <c r="F33" s="17">
        <v>5148</v>
      </c>
      <c r="G33" s="18">
        <f t="shared" si="1"/>
        <v>525.7</v>
      </c>
      <c r="H33" s="17">
        <v>2977089</v>
      </c>
      <c r="I33" s="17">
        <v>3406817</v>
      </c>
      <c r="J33" s="18">
        <f t="shared" si="2"/>
        <v>87.4</v>
      </c>
      <c r="K33" s="19">
        <f t="shared" si="3"/>
        <v>4756217</v>
      </c>
      <c r="L33" s="19">
        <f t="shared" si="4"/>
        <v>5390817</v>
      </c>
      <c r="M33" s="20">
        <f t="shared" si="5"/>
        <v>88.2</v>
      </c>
      <c r="N33" s="10"/>
    </row>
    <row r="34" spans="1:14" s="9" customFormat="1" ht="16.5" customHeight="1">
      <c r="A34" s="16" t="s">
        <v>34</v>
      </c>
      <c r="B34" s="17">
        <v>4282394</v>
      </c>
      <c r="C34" s="17">
        <v>4154562</v>
      </c>
      <c r="D34" s="18">
        <f t="shared" si="0"/>
        <v>103.1</v>
      </c>
      <c r="E34" s="17">
        <v>0</v>
      </c>
      <c r="F34" s="17">
        <v>0</v>
      </c>
      <c r="G34" s="18" t="str">
        <f t="shared" si="1"/>
        <v>　　－　　</v>
      </c>
      <c r="H34" s="17">
        <v>584822</v>
      </c>
      <c r="I34" s="17">
        <v>532856</v>
      </c>
      <c r="J34" s="18">
        <f t="shared" si="2"/>
        <v>109.8</v>
      </c>
      <c r="K34" s="19">
        <f t="shared" si="3"/>
        <v>4867216</v>
      </c>
      <c r="L34" s="19">
        <f t="shared" si="4"/>
        <v>4687418</v>
      </c>
      <c r="M34" s="20">
        <f t="shared" si="5"/>
        <v>103.8</v>
      </c>
      <c r="N34" s="10"/>
    </row>
    <row r="35" spans="1:14" s="9" customFormat="1" ht="16.5" customHeight="1">
      <c r="A35" s="16" t="s">
        <v>35</v>
      </c>
      <c r="B35" s="17">
        <v>1092781</v>
      </c>
      <c r="C35" s="17">
        <v>1262229</v>
      </c>
      <c r="D35" s="18">
        <f t="shared" si="0"/>
        <v>86.6</v>
      </c>
      <c r="E35" s="17">
        <v>77217</v>
      </c>
      <c r="F35" s="17">
        <v>121340</v>
      </c>
      <c r="G35" s="18">
        <f t="shared" si="1"/>
        <v>63.6</v>
      </c>
      <c r="H35" s="17">
        <v>4076445</v>
      </c>
      <c r="I35" s="17">
        <v>4214651</v>
      </c>
      <c r="J35" s="18">
        <f t="shared" si="2"/>
        <v>96.7</v>
      </c>
      <c r="K35" s="19">
        <f t="shared" si="3"/>
        <v>5246443</v>
      </c>
      <c r="L35" s="19">
        <f t="shared" si="4"/>
        <v>5598220</v>
      </c>
      <c r="M35" s="20">
        <f t="shared" si="5"/>
        <v>93.7</v>
      </c>
      <c r="N35" s="10"/>
    </row>
    <row r="36" spans="1:14" s="9" customFormat="1" ht="16.5" customHeight="1">
      <c r="A36" s="16" t="s">
        <v>77</v>
      </c>
      <c r="B36" s="17">
        <v>4023122</v>
      </c>
      <c r="C36" s="17">
        <v>4232035</v>
      </c>
      <c r="D36" s="18">
        <f aca="true" t="shared" si="6" ref="D36:D67">IF(OR(B36=0,C36=0),"　　－　　",ROUND(B36/C36*100,1))</f>
        <v>95.1</v>
      </c>
      <c r="E36" s="17">
        <v>0</v>
      </c>
      <c r="F36" s="17">
        <v>0</v>
      </c>
      <c r="G36" s="18" t="str">
        <f aca="true" t="shared" si="7" ref="G36:G67">IF(OR(E36=0,F36=0),"　　－　　",ROUND(E36/F36*100,1))</f>
        <v>　　－　　</v>
      </c>
      <c r="H36" s="17">
        <v>0</v>
      </c>
      <c r="I36" s="17">
        <v>0</v>
      </c>
      <c r="J36" s="18" t="str">
        <f aca="true" t="shared" si="8" ref="J36:J67">IF(OR(H36=0,I36=0),"　　－　　",ROUND(H36/I36*100,1))</f>
        <v>　　－　　</v>
      </c>
      <c r="K36" s="19">
        <f t="shared" si="3"/>
        <v>4023122</v>
      </c>
      <c r="L36" s="19">
        <f t="shared" si="4"/>
        <v>4232035</v>
      </c>
      <c r="M36" s="20">
        <f aca="true" t="shared" si="9" ref="M36:M67">IF(OR(K36=0,L36=0),"　　－　　",ROUND(K36/L36*100,1))</f>
        <v>95.1</v>
      </c>
      <c r="N36" s="10"/>
    </row>
    <row r="37" spans="1:14" s="9" customFormat="1" ht="16.5" customHeight="1">
      <c r="A37" s="16" t="s">
        <v>36</v>
      </c>
      <c r="B37" s="17">
        <v>1151262</v>
      </c>
      <c r="C37" s="17">
        <v>1117553</v>
      </c>
      <c r="D37" s="18">
        <f t="shared" si="6"/>
        <v>103</v>
      </c>
      <c r="E37" s="17">
        <v>27</v>
      </c>
      <c r="F37" s="17">
        <v>12398</v>
      </c>
      <c r="G37" s="18">
        <f t="shared" si="7"/>
        <v>0.2</v>
      </c>
      <c r="H37" s="17">
        <v>4894964</v>
      </c>
      <c r="I37" s="17">
        <v>4848912</v>
      </c>
      <c r="J37" s="18">
        <f t="shared" si="8"/>
        <v>100.9</v>
      </c>
      <c r="K37" s="19">
        <f t="shared" si="3"/>
        <v>6046253</v>
      </c>
      <c r="L37" s="19">
        <f t="shared" si="4"/>
        <v>5978863</v>
      </c>
      <c r="M37" s="20">
        <f t="shared" si="9"/>
        <v>101.1</v>
      </c>
      <c r="N37" s="10"/>
    </row>
    <row r="38" spans="1:14" s="9" customFormat="1" ht="16.5" customHeight="1">
      <c r="A38" s="16" t="s">
        <v>37</v>
      </c>
      <c r="B38" s="17">
        <v>1631450</v>
      </c>
      <c r="C38" s="17">
        <v>1737607</v>
      </c>
      <c r="D38" s="18">
        <f t="shared" si="6"/>
        <v>93.9</v>
      </c>
      <c r="E38" s="17">
        <v>7263</v>
      </c>
      <c r="F38" s="17">
        <v>2107</v>
      </c>
      <c r="G38" s="18">
        <f t="shared" si="7"/>
        <v>344.7</v>
      </c>
      <c r="H38" s="17">
        <v>3851436</v>
      </c>
      <c r="I38" s="17">
        <v>3710495</v>
      </c>
      <c r="J38" s="18">
        <f t="shared" si="8"/>
        <v>103.8</v>
      </c>
      <c r="K38" s="19">
        <f t="shared" si="3"/>
        <v>5490149</v>
      </c>
      <c r="L38" s="19">
        <f t="shared" si="4"/>
        <v>5450209</v>
      </c>
      <c r="M38" s="20">
        <f t="shared" si="9"/>
        <v>100.7</v>
      </c>
      <c r="N38" s="10"/>
    </row>
    <row r="39" spans="1:14" s="9" customFormat="1" ht="18" customHeight="1">
      <c r="A39" s="29" t="s">
        <v>38</v>
      </c>
      <c r="B39" s="30">
        <f>SUM(B4:B38)</f>
        <v>185140558</v>
      </c>
      <c r="C39" s="31">
        <f>SUM(C4:C38)</f>
        <v>203438739</v>
      </c>
      <c r="D39" s="32">
        <f t="shared" si="6"/>
        <v>91</v>
      </c>
      <c r="E39" s="30">
        <f>SUM(E4:E38)</f>
        <v>3639522</v>
      </c>
      <c r="F39" s="30">
        <f>SUM(F4:F38)</f>
        <v>4122954</v>
      </c>
      <c r="G39" s="32">
        <f t="shared" si="7"/>
        <v>88.3</v>
      </c>
      <c r="H39" s="30">
        <f>SUM(H4:H38)</f>
        <v>358859338</v>
      </c>
      <c r="I39" s="30">
        <f>SUM(I4:I38)</f>
        <v>349996740</v>
      </c>
      <c r="J39" s="32">
        <f t="shared" si="8"/>
        <v>102.5</v>
      </c>
      <c r="K39" s="30">
        <f>SUM(K4:K38)</f>
        <v>547639418</v>
      </c>
      <c r="L39" s="30">
        <f>SUM(L4:L38)</f>
        <v>557558433</v>
      </c>
      <c r="M39" s="32">
        <f t="shared" si="9"/>
        <v>98.2</v>
      </c>
      <c r="N39" s="10"/>
    </row>
    <row r="40" spans="1:13" s="9" customFormat="1" ht="16.5" customHeight="1">
      <c r="A40" s="21" t="s">
        <v>39</v>
      </c>
      <c r="B40" s="17">
        <v>939436</v>
      </c>
      <c r="C40" s="17">
        <v>836795</v>
      </c>
      <c r="D40" s="18">
        <f t="shared" si="6"/>
        <v>112.3</v>
      </c>
      <c r="E40" s="17">
        <v>4575</v>
      </c>
      <c r="F40" s="17">
        <v>14033</v>
      </c>
      <c r="G40" s="18">
        <f t="shared" si="7"/>
        <v>32.6</v>
      </c>
      <c r="H40" s="17">
        <v>4158783</v>
      </c>
      <c r="I40" s="17">
        <v>3585697</v>
      </c>
      <c r="J40" s="18">
        <f t="shared" si="8"/>
        <v>116</v>
      </c>
      <c r="K40" s="19">
        <f aca="true" t="shared" si="10" ref="K40:K67">+B40+E40+H40</f>
        <v>5102794</v>
      </c>
      <c r="L40" s="19">
        <f aca="true" t="shared" si="11" ref="L40:L67">+C40+F40+I40</f>
        <v>4436525</v>
      </c>
      <c r="M40" s="23">
        <f t="shared" si="9"/>
        <v>115</v>
      </c>
    </row>
    <row r="41" spans="1:13" s="9" customFormat="1" ht="16.5" customHeight="1">
      <c r="A41" s="21" t="s">
        <v>40</v>
      </c>
      <c r="B41" s="17">
        <v>690099</v>
      </c>
      <c r="C41" s="17">
        <v>870774</v>
      </c>
      <c r="D41" s="18">
        <f t="shared" si="6"/>
        <v>79.3</v>
      </c>
      <c r="E41" s="17">
        <v>0</v>
      </c>
      <c r="F41" s="17">
        <v>0</v>
      </c>
      <c r="G41" s="18" t="str">
        <f t="shared" si="7"/>
        <v>　　－　　</v>
      </c>
      <c r="H41" s="17">
        <v>3130854</v>
      </c>
      <c r="I41" s="17">
        <v>3379916</v>
      </c>
      <c r="J41" s="18">
        <f t="shared" si="8"/>
        <v>92.6</v>
      </c>
      <c r="K41" s="19">
        <f t="shared" si="10"/>
        <v>3820953</v>
      </c>
      <c r="L41" s="19">
        <f t="shared" si="11"/>
        <v>4250690</v>
      </c>
      <c r="M41" s="20">
        <f t="shared" si="9"/>
        <v>89.9</v>
      </c>
    </row>
    <row r="42" spans="1:13" s="9" customFormat="1" ht="16.5" customHeight="1">
      <c r="A42" s="16" t="s">
        <v>41</v>
      </c>
      <c r="B42" s="26">
        <v>4650278</v>
      </c>
      <c r="C42" s="26">
        <v>4085399</v>
      </c>
      <c r="D42" s="18">
        <f t="shared" si="6"/>
        <v>113.8</v>
      </c>
      <c r="E42" s="26">
        <v>8765</v>
      </c>
      <c r="F42" s="26">
        <v>11334</v>
      </c>
      <c r="G42" s="18">
        <f t="shared" si="7"/>
        <v>77.3</v>
      </c>
      <c r="H42" s="26">
        <v>432121</v>
      </c>
      <c r="I42" s="26">
        <v>415618</v>
      </c>
      <c r="J42" s="18">
        <f t="shared" si="8"/>
        <v>104</v>
      </c>
      <c r="K42" s="19">
        <f t="shared" si="10"/>
        <v>5091164</v>
      </c>
      <c r="L42" s="19">
        <f t="shared" si="11"/>
        <v>4512351</v>
      </c>
      <c r="M42" s="20">
        <f t="shared" si="9"/>
        <v>112.8</v>
      </c>
    </row>
    <row r="43" spans="1:13" s="9" customFormat="1" ht="16.5" customHeight="1">
      <c r="A43" s="16" t="s">
        <v>42</v>
      </c>
      <c r="B43" s="17">
        <v>3127592</v>
      </c>
      <c r="C43" s="17">
        <v>3159735</v>
      </c>
      <c r="D43" s="18">
        <f t="shared" si="6"/>
        <v>99</v>
      </c>
      <c r="E43" s="17">
        <v>0</v>
      </c>
      <c r="F43" s="17">
        <v>0</v>
      </c>
      <c r="G43" s="18" t="str">
        <f t="shared" si="7"/>
        <v>　　－　　</v>
      </c>
      <c r="H43" s="17">
        <v>168877</v>
      </c>
      <c r="I43" s="17">
        <v>201074</v>
      </c>
      <c r="J43" s="18">
        <f t="shared" si="8"/>
        <v>84</v>
      </c>
      <c r="K43" s="19">
        <f t="shared" si="10"/>
        <v>3296469</v>
      </c>
      <c r="L43" s="19">
        <f t="shared" si="11"/>
        <v>3360809</v>
      </c>
      <c r="M43" s="20">
        <f t="shared" si="9"/>
        <v>98.1</v>
      </c>
    </row>
    <row r="44" spans="1:13" s="9" customFormat="1" ht="16.5" customHeight="1">
      <c r="A44" s="16" t="s">
        <v>43</v>
      </c>
      <c r="B44" s="17">
        <v>2911084</v>
      </c>
      <c r="C44" s="17">
        <v>3058290</v>
      </c>
      <c r="D44" s="18">
        <f t="shared" si="6"/>
        <v>95.2</v>
      </c>
      <c r="E44" s="17">
        <v>0</v>
      </c>
      <c r="F44" s="17">
        <v>0</v>
      </c>
      <c r="G44" s="18" t="str">
        <f t="shared" si="7"/>
        <v>　　－　　</v>
      </c>
      <c r="H44" s="17">
        <v>198537</v>
      </c>
      <c r="I44" s="17">
        <v>292939</v>
      </c>
      <c r="J44" s="18">
        <f t="shared" si="8"/>
        <v>67.8</v>
      </c>
      <c r="K44" s="19">
        <f t="shared" si="10"/>
        <v>3109621</v>
      </c>
      <c r="L44" s="19">
        <f t="shared" si="11"/>
        <v>3351229</v>
      </c>
      <c r="M44" s="20">
        <f t="shared" si="9"/>
        <v>92.8</v>
      </c>
    </row>
    <row r="45" spans="1:13" s="9" customFormat="1" ht="16.5" customHeight="1">
      <c r="A45" s="16" t="s">
        <v>44</v>
      </c>
      <c r="B45" s="17">
        <v>1369908</v>
      </c>
      <c r="C45" s="17">
        <v>1296127</v>
      </c>
      <c r="D45" s="18">
        <f t="shared" si="6"/>
        <v>105.7</v>
      </c>
      <c r="E45" s="17">
        <v>728</v>
      </c>
      <c r="F45" s="17">
        <v>1486</v>
      </c>
      <c r="G45" s="18">
        <f t="shared" si="7"/>
        <v>49</v>
      </c>
      <c r="H45" s="17">
        <v>1774178</v>
      </c>
      <c r="I45" s="17">
        <v>1546693</v>
      </c>
      <c r="J45" s="18">
        <f t="shared" si="8"/>
        <v>114.7</v>
      </c>
      <c r="K45" s="19">
        <f t="shared" si="10"/>
        <v>3144814</v>
      </c>
      <c r="L45" s="19">
        <f t="shared" si="11"/>
        <v>2844306</v>
      </c>
      <c r="M45" s="20">
        <f t="shared" si="9"/>
        <v>110.6</v>
      </c>
    </row>
    <row r="46" spans="1:13" s="9" customFormat="1" ht="16.5" customHeight="1">
      <c r="A46" s="16" t="s">
        <v>45</v>
      </c>
      <c r="B46" s="17">
        <v>402684</v>
      </c>
      <c r="C46" s="17">
        <v>589122</v>
      </c>
      <c r="D46" s="18">
        <f t="shared" si="6"/>
        <v>68.4</v>
      </c>
      <c r="E46" s="17">
        <v>153572</v>
      </c>
      <c r="F46" s="17">
        <v>69145</v>
      </c>
      <c r="G46" s="18">
        <f t="shared" si="7"/>
        <v>222.1</v>
      </c>
      <c r="H46" s="17">
        <v>2054352</v>
      </c>
      <c r="I46" s="17">
        <v>2078490</v>
      </c>
      <c r="J46" s="18">
        <f t="shared" si="8"/>
        <v>98.8</v>
      </c>
      <c r="K46" s="19">
        <f t="shared" si="10"/>
        <v>2610608</v>
      </c>
      <c r="L46" s="19">
        <f t="shared" si="11"/>
        <v>2736757</v>
      </c>
      <c r="M46" s="20">
        <f t="shared" si="9"/>
        <v>95.4</v>
      </c>
    </row>
    <row r="47" spans="1:13" s="9" customFormat="1" ht="16.5" customHeight="1">
      <c r="A47" s="16" t="s">
        <v>46</v>
      </c>
      <c r="B47" s="17">
        <v>189227</v>
      </c>
      <c r="C47" s="17">
        <v>165465</v>
      </c>
      <c r="D47" s="18">
        <f t="shared" si="6"/>
        <v>114.4</v>
      </c>
      <c r="E47" s="17">
        <v>19176</v>
      </c>
      <c r="F47" s="17">
        <v>19769</v>
      </c>
      <c r="G47" s="18">
        <f t="shared" si="7"/>
        <v>97</v>
      </c>
      <c r="H47" s="17">
        <v>3028897</v>
      </c>
      <c r="I47" s="17">
        <v>2597811</v>
      </c>
      <c r="J47" s="18">
        <f t="shared" si="8"/>
        <v>116.6</v>
      </c>
      <c r="K47" s="19">
        <f t="shared" si="10"/>
        <v>3237300</v>
      </c>
      <c r="L47" s="19">
        <f t="shared" si="11"/>
        <v>2783045</v>
      </c>
      <c r="M47" s="20">
        <f t="shared" si="9"/>
        <v>116.3</v>
      </c>
    </row>
    <row r="48" spans="1:13" s="9" customFormat="1" ht="16.5" customHeight="1">
      <c r="A48" s="21" t="s">
        <v>47</v>
      </c>
      <c r="B48" s="17">
        <v>142243</v>
      </c>
      <c r="C48" s="17">
        <v>230510</v>
      </c>
      <c r="D48" s="18">
        <f t="shared" si="6"/>
        <v>61.7</v>
      </c>
      <c r="E48" s="17">
        <v>0</v>
      </c>
      <c r="F48" s="17">
        <v>0</v>
      </c>
      <c r="G48" s="18" t="str">
        <f t="shared" si="7"/>
        <v>　　－　　</v>
      </c>
      <c r="H48" s="17">
        <v>2433586</v>
      </c>
      <c r="I48" s="17">
        <v>2534543</v>
      </c>
      <c r="J48" s="18">
        <f t="shared" si="8"/>
        <v>96</v>
      </c>
      <c r="K48" s="19">
        <f t="shared" si="10"/>
        <v>2575829</v>
      </c>
      <c r="L48" s="19">
        <f t="shared" si="11"/>
        <v>2765053</v>
      </c>
      <c r="M48" s="20">
        <f t="shared" si="9"/>
        <v>93.2</v>
      </c>
    </row>
    <row r="49" spans="1:13" s="9" customFormat="1" ht="16.5" customHeight="1">
      <c r="A49" s="16" t="s">
        <v>48</v>
      </c>
      <c r="B49" s="17">
        <v>204335</v>
      </c>
      <c r="C49" s="17">
        <v>237690</v>
      </c>
      <c r="D49" s="18">
        <f t="shared" si="6"/>
        <v>86</v>
      </c>
      <c r="E49" s="17">
        <v>0</v>
      </c>
      <c r="F49" s="17">
        <v>0</v>
      </c>
      <c r="G49" s="18" t="str">
        <f t="shared" si="7"/>
        <v>　　－　　</v>
      </c>
      <c r="H49" s="17">
        <v>2650277</v>
      </c>
      <c r="I49" s="17">
        <v>2588023</v>
      </c>
      <c r="J49" s="18">
        <f t="shared" si="8"/>
        <v>102.4</v>
      </c>
      <c r="K49" s="19">
        <f t="shared" si="10"/>
        <v>2854612</v>
      </c>
      <c r="L49" s="19">
        <f t="shared" si="11"/>
        <v>2825713</v>
      </c>
      <c r="M49" s="20">
        <f t="shared" si="9"/>
        <v>101</v>
      </c>
    </row>
    <row r="50" spans="1:13" s="9" customFormat="1" ht="16.5" customHeight="1">
      <c r="A50" s="21" t="s">
        <v>49</v>
      </c>
      <c r="B50" s="17">
        <v>1775224</v>
      </c>
      <c r="C50" s="17">
        <v>2025231</v>
      </c>
      <c r="D50" s="18">
        <f t="shared" si="6"/>
        <v>87.7</v>
      </c>
      <c r="E50" s="17">
        <v>0</v>
      </c>
      <c r="F50" s="17">
        <v>0</v>
      </c>
      <c r="G50" s="18" t="str">
        <f t="shared" si="7"/>
        <v>　　－　　</v>
      </c>
      <c r="H50" s="17">
        <v>0</v>
      </c>
      <c r="I50" s="17">
        <v>0</v>
      </c>
      <c r="J50" s="18" t="str">
        <f t="shared" si="8"/>
        <v>　　－　　</v>
      </c>
      <c r="K50" s="19">
        <f t="shared" si="10"/>
        <v>1775224</v>
      </c>
      <c r="L50" s="19">
        <f t="shared" si="11"/>
        <v>2025231</v>
      </c>
      <c r="M50" s="20">
        <f t="shared" si="9"/>
        <v>87.7</v>
      </c>
    </row>
    <row r="51" spans="1:13" s="9" customFormat="1" ht="16.5" customHeight="1">
      <c r="A51" s="16" t="s">
        <v>50</v>
      </c>
      <c r="B51" s="17">
        <v>2568829</v>
      </c>
      <c r="C51" s="17">
        <v>2712059</v>
      </c>
      <c r="D51" s="18">
        <f t="shared" si="6"/>
        <v>94.7</v>
      </c>
      <c r="E51" s="17">
        <v>0</v>
      </c>
      <c r="F51" s="17">
        <v>0</v>
      </c>
      <c r="G51" s="18" t="str">
        <f t="shared" si="7"/>
        <v>　　－　　</v>
      </c>
      <c r="H51" s="17">
        <v>76343</v>
      </c>
      <c r="I51" s="17">
        <v>102706</v>
      </c>
      <c r="J51" s="18">
        <f t="shared" si="8"/>
        <v>74.3</v>
      </c>
      <c r="K51" s="19">
        <f t="shared" si="10"/>
        <v>2645172</v>
      </c>
      <c r="L51" s="19">
        <f t="shared" si="11"/>
        <v>2814765</v>
      </c>
      <c r="M51" s="20">
        <f t="shared" si="9"/>
        <v>94</v>
      </c>
    </row>
    <row r="52" spans="1:13" s="9" customFormat="1" ht="16.5" customHeight="1">
      <c r="A52" s="16" t="s">
        <v>51</v>
      </c>
      <c r="B52" s="17">
        <v>412203</v>
      </c>
      <c r="C52" s="17">
        <v>434048</v>
      </c>
      <c r="D52" s="18">
        <f t="shared" si="6"/>
        <v>95</v>
      </c>
      <c r="E52" s="17">
        <v>2798</v>
      </c>
      <c r="F52" s="17">
        <v>1022</v>
      </c>
      <c r="G52" s="18">
        <f t="shared" si="7"/>
        <v>273.8</v>
      </c>
      <c r="H52" s="17">
        <v>1737655</v>
      </c>
      <c r="I52" s="17">
        <v>1685854</v>
      </c>
      <c r="J52" s="18">
        <f t="shared" si="8"/>
        <v>103.1</v>
      </c>
      <c r="K52" s="19">
        <f t="shared" si="10"/>
        <v>2152656</v>
      </c>
      <c r="L52" s="19">
        <f t="shared" si="11"/>
        <v>2120924</v>
      </c>
      <c r="M52" s="20">
        <f t="shared" si="9"/>
        <v>101.5</v>
      </c>
    </row>
    <row r="53" spans="1:13" s="9" customFormat="1" ht="16.5" customHeight="1">
      <c r="A53" s="16" t="s">
        <v>52</v>
      </c>
      <c r="B53" s="17">
        <v>560647</v>
      </c>
      <c r="C53" s="17">
        <v>621227</v>
      </c>
      <c r="D53" s="18">
        <f t="shared" si="6"/>
        <v>90.2</v>
      </c>
      <c r="E53" s="17">
        <v>0</v>
      </c>
      <c r="F53" s="17">
        <v>0</v>
      </c>
      <c r="G53" s="18" t="str">
        <f t="shared" si="7"/>
        <v>　　－　　</v>
      </c>
      <c r="H53" s="17">
        <v>1271844</v>
      </c>
      <c r="I53" s="17">
        <v>1438117</v>
      </c>
      <c r="J53" s="18">
        <f t="shared" si="8"/>
        <v>88.4</v>
      </c>
      <c r="K53" s="19">
        <f t="shared" si="10"/>
        <v>1832491</v>
      </c>
      <c r="L53" s="19">
        <f t="shared" si="11"/>
        <v>2059344</v>
      </c>
      <c r="M53" s="20">
        <f t="shared" si="9"/>
        <v>89</v>
      </c>
    </row>
    <row r="54" spans="1:14" s="9" customFormat="1" ht="16.5" customHeight="1">
      <c r="A54" s="16" t="s">
        <v>53</v>
      </c>
      <c r="B54" s="17">
        <v>791024</v>
      </c>
      <c r="C54" s="17">
        <v>903998</v>
      </c>
      <c r="D54" s="18">
        <f t="shared" si="6"/>
        <v>87.5</v>
      </c>
      <c r="E54" s="17">
        <v>46</v>
      </c>
      <c r="F54" s="17">
        <v>59</v>
      </c>
      <c r="G54" s="18">
        <f t="shared" si="7"/>
        <v>78</v>
      </c>
      <c r="H54" s="17">
        <v>1183506</v>
      </c>
      <c r="I54" s="17">
        <v>1187866</v>
      </c>
      <c r="J54" s="18">
        <f t="shared" si="8"/>
        <v>99.6</v>
      </c>
      <c r="K54" s="19">
        <f t="shared" si="10"/>
        <v>1974576</v>
      </c>
      <c r="L54" s="19">
        <f t="shared" si="11"/>
        <v>2091923</v>
      </c>
      <c r="M54" s="20">
        <f t="shared" si="9"/>
        <v>94.4</v>
      </c>
      <c r="N54" s="10"/>
    </row>
    <row r="55" spans="1:14" s="9" customFormat="1" ht="16.5" customHeight="1">
      <c r="A55" s="16" t="s">
        <v>54</v>
      </c>
      <c r="B55" s="17">
        <v>2227477</v>
      </c>
      <c r="C55" s="17">
        <v>2102920</v>
      </c>
      <c r="D55" s="18">
        <f t="shared" si="6"/>
        <v>105.9</v>
      </c>
      <c r="E55" s="17">
        <v>14955</v>
      </c>
      <c r="F55" s="17">
        <v>10607</v>
      </c>
      <c r="G55" s="18">
        <f t="shared" si="7"/>
        <v>141</v>
      </c>
      <c r="H55" s="17">
        <v>491893</v>
      </c>
      <c r="I55" s="17">
        <v>457084</v>
      </c>
      <c r="J55" s="18">
        <f t="shared" si="8"/>
        <v>107.6</v>
      </c>
      <c r="K55" s="19">
        <f t="shared" si="10"/>
        <v>2734325</v>
      </c>
      <c r="L55" s="19">
        <f t="shared" si="11"/>
        <v>2570611</v>
      </c>
      <c r="M55" s="20">
        <f t="shared" si="9"/>
        <v>106.4</v>
      </c>
      <c r="N55" s="10"/>
    </row>
    <row r="56" spans="1:14" s="9" customFormat="1" ht="16.5" customHeight="1">
      <c r="A56" s="16" t="s">
        <v>55</v>
      </c>
      <c r="B56" s="17">
        <v>615054</v>
      </c>
      <c r="C56" s="17">
        <v>646027</v>
      </c>
      <c r="D56" s="18">
        <f t="shared" si="6"/>
        <v>95.2</v>
      </c>
      <c r="E56" s="17">
        <v>240593</v>
      </c>
      <c r="F56" s="17">
        <v>167333</v>
      </c>
      <c r="G56" s="18">
        <f t="shared" si="7"/>
        <v>143.8</v>
      </c>
      <c r="H56" s="17">
        <v>1706806</v>
      </c>
      <c r="I56" s="17">
        <v>1608884</v>
      </c>
      <c r="J56" s="18">
        <f t="shared" si="8"/>
        <v>106.1</v>
      </c>
      <c r="K56" s="19">
        <f t="shared" si="10"/>
        <v>2562453</v>
      </c>
      <c r="L56" s="19">
        <f t="shared" si="11"/>
        <v>2422244</v>
      </c>
      <c r="M56" s="20">
        <f t="shared" si="9"/>
        <v>105.8</v>
      </c>
      <c r="N56" s="10"/>
    </row>
    <row r="57" spans="1:13" s="9" customFormat="1" ht="16.5" customHeight="1">
      <c r="A57" s="16" t="s">
        <v>56</v>
      </c>
      <c r="B57" s="17">
        <v>1931460</v>
      </c>
      <c r="C57" s="17">
        <v>1616009</v>
      </c>
      <c r="D57" s="18">
        <f t="shared" si="6"/>
        <v>119.5</v>
      </c>
      <c r="E57" s="17">
        <v>26388</v>
      </c>
      <c r="F57" s="17">
        <v>14390</v>
      </c>
      <c r="G57" s="18">
        <f t="shared" si="7"/>
        <v>183.4</v>
      </c>
      <c r="H57" s="17">
        <v>0</v>
      </c>
      <c r="I57" s="17">
        <v>0</v>
      </c>
      <c r="J57" s="18" t="str">
        <f t="shared" si="8"/>
        <v>　　－　　</v>
      </c>
      <c r="K57" s="19">
        <f t="shared" si="10"/>
        <v>1957848</v>
      </c>
      <c r="L57" s="19">
        <f t="shared" si="11"/>
        <v>1630399</v>
      </c>
      <c r="M57" s="20">
        <f t="shared" si="9"/>
        <v>120.1</v>
      </c>
    </row>
    <row r="58" spans="1:13" s="9" customFormat="1" ht="16.5" customHeight="1">
      <c r="A58" s="16" t="s">
        <v>57</v>
      </c>
      <c r="B58" s="17">
        <v>1340377</v>
      </c>
      <c r="C58" s="17">
        <v>1267438</v>
      </c>
      <c r="D58" s="18">
        <f t="shared" si="6"/>
        <v>105.8</v>
      </c>
      <c r="E58" s="17">
        <v>0</v>
      </c>
      <c r="F58" s="17">
        <v>0</v>
      </c>
      <c r="G58" s="18" t="str">
        <f t="shared" si="7"/>
        <v>　　－　　</v>
      </c>
      <c r="H58" s="17">
        <v>103803</v>
      </c>
      <c r="I58" s="17">
        <v>104361</v>
      </c>
      <c r="J58" s="18">
        <f t="shared" si="8"/>
        <v>99.5</v>
      </c>
      <c r="K58" s="19">
        <f t="shared" si="10"/>
        <v>1444180</v>
      </c>
      <c r="L58" s="19">
        <f t="shared" si="11"/>
        <v>1371799</v>
      </c>
      <c r="M58" s="20">
        <f t="shared" si="9"/>
        <v>105.3</v>
      </c>
    </row>
    <row r="59" spans="1:14" s="9" customFormat="1" ht="16.5" customHeight="1">
      <c r="A59" s="21" t="s">
        <v>58</v>
      </c>
      <c r="B59" s="17">
        <v>394558</v>
      </c>
      <c r="C59" s="17">
        <v>399122</v>
      </c>
      <c r="D59" s="18">
        <f t="shared" si="6"/>
        <v>98.9</v>
      </c>
      <c r="E59" s="17">
        <v>8115</v>
      </c>
      <c r="F59" s="17">
        <v>5386</v>
      </c>
      <c r="G59" s="18">
        <f t="shared" si="7"/>
        <v>150.7</v>
      </c>
      <c r="H59" s="17">
        <v>1252446</v>
      </c>
      <c r="I59" s="17">
        <v>1342130</v>
      </c>
      <c r="J59" s="18">
        <f t="shared" si="8"/>
        <v>93.3</v>
      </c>
      <c r="K59" s="19">
        <f t="shared" si="10"/>
        <v>1655119</v>
      </c>
      <c r="L59" s="19">
        <f t="shared" si="11"/>
        <v>1746638</v>
      </c>
      <c r="M59" s="20">
        <f t="shared" si="9"/>
        <v>94.8</v>
      </c>
      <c r="N59" s="10"/>
    </row>
    <row r="60" spans="1:13" s="9" customFormat="1" ht="16.5" customHeight="1">
      <c r="A60" s="16" t="s">
        <v>59</v>
      </c>
      <c r="B60" s="17">
        <v>282798</v>
      </c>
      <c r="C60" s="17">
        <v>348011</v>
      </c>
      <c r="D60" s="18">
        <f t="shared" si="6"/>
        <v>81.3</v>
      </c>
      <c r="E60" s="17">
        <v>0</v>
      </c>
      <c r="F60" s="17">
        <v>1316</v>
      </c>
      <c r="G60" s="18" t="str">
        <f t="shared" si="7"/>
        <v>　　－　　</v>
      </c>
      <c r="H60" s="17">
        <v>1535029</v>
      </c>
      <c r="I60" s="17">
        <v>1413903</v>
      </c>
      <c r="J60" s="18">
        <f t="shared" si="8"/>
        <v>108.6</v>
      </c>
      <c r="K60" s="19">
        <f t="shared" si="10"/>
        <v>1817827</v>
      </c>
      <c r="L60" s="19">
        <f t="shared" si="11"/>
        <v>1763230</v>
      </c>
      <c r="M60" s="20">
        <f t="shared" si="9"/>
        <v>103.1</v>
      </c>
    </row>
    <row r="61" spans="1:13" s="9" customFormat="1" ht="16.5" customHeight="1">
      <c r="A61" s="16" t="s">
        <v>78</v>
      </c>
      <c r="B61" s="17">
        <v>28648</v>
      </c>
      <c r="C61" s="17">
        <v>4919</v>
      </c>
      <c r="D61" s="18">
        <f t="shared" si="6"/>
        <v>582.4</v>
      </c>
      <c r="E61" s="17">
        <v>3401705</v>
      </c>
      <c r="F61" s="17">
        <v>4667095</v>
      </c>
      <c r="G61" s="18">
        <f t="shared" si="7"/>
        <v>72.9</v>
      </c>
      <c r="H61" s="17">
        <v>8552</v>
      </c>
      <c r="I61" s="17">
        <v>4875</v>
      </c>
      <c r="J61" s="18">
        <f t="shared" si="8"/>
        <v>175.4</v>
      </c>
      <c r="K61" s="19">
        <f t="shared" si="10"/>
        <v>3438905</v>
      </c>
      <c r="L61" s="19">
        <f t="shared" si="11"/>
        <v>4676889</v>
      </c>
      <c r="M61" s="20">
        <f t="shared" si="9"/>
        <v>73.5</v>
      </c>
    </row>
    <row r="62" spans="1:14" s="9" customFormat="1" ht="16.5" customHeight="1">
      <c r="A62" s="16" t="s">
        <v>60</v>
      </c>
      <c r="B62" s="17">
        <v>818608</v>
      </c>
      <c r="C62" s="17">
        <v>783663</v>
      </c>
      <c r="D62" s="18">
        <f t="shared" si="6"/>
        <v>104.5</v>
      </c>
      <c r="E62" s="17">
        <v>22516</v>
      </c>
      <c r="F62" s="17">
        <v>19957</v>
      </c>
      <c r="G62" s="18">
        <f t="shared" si="7"/>
        <v>112.8</v>
      </c>
      <c r="H62" s="17">
        <v>1060443</v>
      </c>
      <c r="I62" s="17">
        <v>925805</v>
      </c>
      <c r="J62" s="18">
        <f t="shared" si="8"/>
        <v>114.5</v>
      </c>
      <c r="K62" s="19">
        <f t="shared" si="10"/>
        <v>1901567</v>
      </c>
      <c r="L62" s="19">
        <f t="shared" si="11"/>
        <v>1729425</v>
      </c>
      <c r="M62" s="20">
        <f t="shared" si="9"/>
        <v>110</v>
      </c>
      <c r="N62" s="10"/>
    </row>
    <row r="63" spans="1:14" s="9" customFormat="1" ht="16.5" customHeight="1">
      <c r="A63" s="16" t="s">
        <v>61</v>
      </c>
      <c r="B63" s="17">
        <v>352570</v>
      </c>
      <c r="C63" s="17">
        <v>344159</v>
      </c>
      <c r="D63" s="18">
        <f t="shared" si="6"/>
        <v>102.4</v>
      </c>
      <c r="E63" s="17">
        <v>0</v>
      </c>
      <c r="F63" s="17">
        <v>0</v>
      </c>
      <c r="G63" s="18" t="str">
        <f t="shared" si="7"/>
        <v>　　－　　</v>
      </c>
      <c r="H63" s="17">
        <v>1032239</v>
      </c>
      <c r="I63" s="17">
        <v>1059628</v>
      </c>
      <c r="J63" s="18">
        <f t="shared" si="8"/>
        <v>97.4</v>
      </c>
      <c r="K63" s="19">
        <f t="shared" si="10"/>
        <v>1384809</v>
      </c>
      <c r="L63" s="19">
        <f t="shared" si="11"/>
        <v>1403787</v>
      </c>
      <c r="M63" s="20">
        <f t="shared" si="9"/>
        <v>98.6</v>
      </c>
      <c r="N63" s="10"/>
    </row>
    <row r="64" spans="1:14" s="9" customFormat="1" ht="16.5" customHeight="1">
      <c r="A64" s="16" t="s">
        <v>62</v>
      </c>
      <c r="B64" s="17">
        <v>139617</v>
      </c>
      <c r="C64" s="17">
        <v>148771</v>
      </c>
      <c r="D64" s="18">
        <f t="shared" si="6"/>
        <v>93.8</v>
      </c>
      <c r="E64" s="17">
        <v>0</v>
      </c>
      <c r="F64" s="17">
        <v>0</v>
      </c>
      <c r="G64" s="18" t="str">
        <f t="shared" si="7"/>
        <v>　　－　　</v>
      </c>
      <c r="H64" s="17">
        <v>998964</v>
      </c>
      <c r="I64" s="17">
        <v>1087937</v>
      </c>
      <c r="J64" s="18">
        <f t="shared" si="8"/>
        <v>91.8</v>
      </c>
      <c r="K64" s="19">
        <f t="shared" si="10"/>
        <v>1138581</v>
      </c>
      <c r="L64" s="19">
        <f t="shared" si="11"/>
        <v>1236708</v>
      </c>
      <c r="M64" s="20">
        <f t="shared" si="9"/>
        <v>92.1</v>
      </c>
      <c r="N64" s="10"/>
    </row>
    <row r="65" spans="1:14" s="9" customFormat="1" ht="16.5" customHeight="1">
      <c r="A65" s="21" t="s">
        <v>63</v>
      </c>
      <c r="B65" s="17">
        <v>885114</v>
      </c>
      <c r="C65" s="17">
        <v>976643</v>
      </c>
      <c r="D65" s="18">
        <f t="shared" si="6"/>
        <v>90.6</v>
      </c>
      <c r="E65" s="17">
        <v>0</v>
      </c>
      <c r="F65" s="17">
        <v>0</v>
      </c>
      <c r="G65" s="18" t="str">
        <f t="shared" si="7"/>
        <v>　　－　　</v>
      </c>
      <c r="H65" s="17">
        <v>0</v>
      </c>
      <c r="I65" s="17">
        <v>0</v>
      </c>
      <c r="J65" s="18" t="str">
        <f t="shared" si="8"/>
        <v>　　－　　</v>
      </c>
      <c r="K65" s="19">
        <f t="shared" si="10"/>
        <v>885114</v>
      </c>
      <c r="L65" s="19">
        <f t="shared" si="11"/>
        <v>976643</v>
      </c>
      <c r="M65" s="20">
        <f t="shared" si="9"/>
        <v>90.6</v>
      </c>
      <c r="N65" s="10"/>
    </row>
    <row r="66" spans="1:14" s="9" customFormat="1" ht="16.5" customHeight="1">
      <c r="A66" s="21" t="s">
        <v>64</v>
      </c>
      <c r="B66" s="17">
        <v>155518</v>
      </c>
      <c r="C66" s="17">
        <v>160557</v>
      </c>
      <c r="D66" s="18">
        <f t="shared" si="6"/>
        <v>96.9</v>
      </c>
      <c r="E66" s="17">
        <v>0</v>
      </c>
      <c r="F66" s="17">
        <v>0</v>
      </c>
      <c r="G66" s="18" t="str">
        <f t="shared" si="7"/>
        <v>　　－　　</v>
      </c>
      <c r="H66" s="17">
        <v>837346</v>
      </c>
      <c r="I66" s="17">
        <v>833358</v>
      </c>
      <c r="J66" s="18">
        <f t="shared" si="8"/>
        <v>100.5</v>
      </c>
      <c r="K66" s="19">
        <f t="shared" si="10"/>
        <v>992864</v>
      </c>
      <c r="L66" s="19">
        <f t="shared" si="11"/>
        <v>993915</v>
      </c>
      <c r="M66" s="20">
        <f t="shared" si="9"/>
        <v>99.9</v>
      </c>
      <c r="N66" s="10"/>
    </row>
    <row r="67" spans="1:13" s="9" customFormat="1" ht="16.5" customHeight="1">
      <c r="A67" s="33" t="s">
        <v>65</v>
      </c>
      <c r="B67" s="17">
        <v>0</v>
      </c>
      <c r="C67" s="17">
        <v>0</v>
      </c>
      <c r="D67" s="18" t="str">
        <f t="shared" si="6"/>
        <v>　　－　　</v>
      </c>
      <c r="E67" s="17">
        <v>0</v>
      </c>
      <c r="F67" s="17">
        <v>0</v>
      </c>
      <c r="G67" s="18" t="str">
        <f t="shared" si="7"/>
        <v>　　－　　</v>
      </c>
      <c r="H67" s="17">
        <v>516493</v>
      </c>
      <c r="I67" s="17">
        <v>797886</v>
      </c>
      <c r="J67" s="18">
        <f t="shared" si="8"/>
        <v>64.7</v>
      </c>
      <c r="K67" s="19">
        <f t="shared" si="10"/>
        <v>516493</v>
      </c>
      <c r="L67" s="19">
        <f t="shared" si="11"/>
        <v>797886</v>
      </c>
      <c r="M67" s="34">
        <f t="shared" si="9"/>
        <v>64.7</v>
      </c>
    </row>
    <row r="68" spans="1:14" s="9" customFormat="1" ht="18.75" customHeight="1">
      <c r="A68" s="29" t="s">
        <v>38</v>
      </c>
      <c r="B68" s="30">
        <f>SUM(B40:B67)</f>
        <v>29906612</v>
      </c>
      <c r="C68" s="30">
        <f>SUM(C40:C67)</f>
        <v>30024709</v>
      </c>
      <c r="D68" s="32">
        <f>IF(OR(B68=0,C68=0),"　　－　　",ROUND(B68/C68*100,1))</f>
        <v>99.6</v>
      </c>
      <c r="E68" s="30">
        <f>SUM(E40:E67)</f>
        <v>3903932</v>
      </c>
      <c r="F68" s="30">
        <f>SUM(F40:F67)</f>
        <v>5002932</v>
      </c>
      <c r="G68" s="32">
        <f>IF(OR(E68=0,F68=0),"　　－　　",ROUND(E68/F68*100,1))</f>
        <v>78</v>
      </c>
      <c r="H68" s="30">
        <f>SUM(H40:H67)</f>
        <v>33843824</v>
      </c>
      <c r="I68" s="30">
        <f>SUM(I40:I67)</f>
        <v>33271198</v>
      </c>
      <c r="J68" s="32">
        <f>IF(OR(H68=0,I68=0),"　　－　　",ROUND(H68/I68*100,1))</f>
        <v>101.7</v>
      </c>
      <c r="K68" s="30">
        <f>SUM(K40:K67)</f>
        <v>67654368</v>
      </c>
      <c r="L68" s="30">
        <f>SUM(L40:L67)</f>
        <v>68298839</v>
      </c>
      <c r="M68" s="32">
        <f>IF(OR(K68=0,L68=0),"　　－　　",ROUND(K68/L68*100,1))</f>
        <v>99.1</v>
      </c>
      <c r="N68" s="35"/>
    </row>
    <row r="69" spans="1:13" s="9" customFormat="1" ht="18" customHeight="1">
      <c r="A69" s="29" t="s">
        <v>66</v>
      </c>
      <c r="B69" s="36">
        <f>SUM(B39+B68)</f>
        <v>215047170</v>
      </c>
      <c r="C69" s="36">
        <f>SUM(C39+C68)</f>
        <v>233463448</v>
      </c>
      <c r="D69" s="32">
        <f>IF(OR(B69=0,C69=0),"　　－　　",ROUND(B69/C69*100,1))</f>
        <v>92.1</v>
      </c>
      <c r="E69" s="36">
        <f>SUM(E39+E68)</f>
        <v>7543454</v>
      </c>
      <c r="F69" s="36">
        <f>SUM(F39+F68)</f>
        <v>9125886</v>
      </c>
      <c r="G69" s="32">
        <f>IF(OR(E69=0,F69=0),"　　－　　",ROUND(E69/F69*100,1))</f>
        <v>82.7</v>
      </c>
      <c r="H69" s="36">
        <f>SUM(H39+H68)</f>
        <v>392703162</v>
      </c>
      <c r="I69" s="36">
        <f>SUM(I39+I68)</f>
        <v>383267938</v>
      </c>
      <c r="J69" s="32">
        <f>IF(OR(H69=0,I69=0),"　　－　　",ROUND(H69/I69*100,1))</f>
        <v>102.5</v>
      </c>
      <c r="K69" s="36">
        <f>SUM(K39+K68)</f>
        <v>615293786</v>
      </c>
      <c r="L69" s="36">
        <f>SUM(L39+L68)</f>
        <v>625857272</v>
      </c>
      <c r="M69" s="32">
        <f>IF(OR(K69=0,L69=0),"　　－　　",ROUND(K69/L69*100,1))</f>
        <v>98.3</v>
      </c>
    </row>
    <row r="70" spans="1:13" s="9" customFormat="1" ht="15.75" customHeight="1">
      <c r="A70" s="8" t="s">
        <v>73</v>
      </c>
      <c r="D70" s="8" t="s">
        <v>67</v>
      </c>
      <c r="E70" s="10"/>
      <c r="F70" s="37"/>
      <c r="M70" s="38"/>
    </row>
    <row r="71" spans="1:14" s="9" customFormat="1" ht="15.75" customHeight="1">
      <c r="A71" s="39" t="s">
        <v>74</v>
      </c>
      <c r="B71" s="30">
        <v>40134326</v>
      </c>
      <c r="C71" s="30">
        <v>44355208</v>
      </c>
      <c r="D71" s="32">
        <f>IF(OR(B71=0,C71=0),"　　－　　",ROUND(B71/C71*100,1))</f>
        <v>90.5</v>
      </c>
      <c r="E71" s="30">
        <v>4251124</v>
      </c>
      <c r="F71" s="30">
        <v>5959610</v>
      </c>
      <c r="G71" s="32">
        <f>IF(OR(E71=0,F71=0),"　　－　　",ROUND(E71/F71*100,1))</f>
        <v>71.3</v>
      </c>
      <c r="H71" s="30">
        <v>82000709</v>
      </c>
      <c r="I71" s="30">
        <v>80631867</v>
      </c>
      <c r="J71" s="32">
        <f>IF(OR(H71=0,I71=0),"　　－　　",ROUND(H71/I71*100,1))</f>
        <v>101.7</v>
      </c>
      <c r="K71" s="40">
        <f>B71+E71+H71</f>
        <v>126386159</v>
      </c>
      <c r="L71" s="40">
        <f>C71+F71+I71</f>
        <v>130946685</v>
      </c>
      <c r="M71" s="32">
        <f>IF(OR(K71=0,L71=0),"　　－　　",ROUND(K71/L71*100,1))</f>
        <v>96.5</v>
      </c>
      <c r="N71" s="10"/>
    </row>
    <row r="72" spans="1:15" s="9" customFormat="1" ht="15" customHeight="1">
      <c r="A72" s="8" t="s">
        <v>75</v>
      </c>
      <c r="N72" s="10"/>
      <c r="O72" s="10"/>
    </row>
    <row r="73" spans="1:15" ht="15" customHeight="1">
      <c r="A73" s="5"/>
      <c r="O73" s="5"/>
    </row>
    <row r="74" ht="15" customHeight="1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</sheetData>
  <sheetProtection/>
  <mergeCells count="5">
    <mergeCell ref="K2:M2"/>
    <mergeCell ref="A2:A3"/>
    <mergeCell ref="B2:D2"/>
    <mergeCell ref="E2:G2"/>
    <mergeCell ref="H2:J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Yoshiro Ishihara</dc:creator>
  <cp:keywords/>
  <dc:description/>
  <cp:lastModifiedBy>Yoshiro Ishihara</cp:lastModifiedBy>
  <dcterms:created xsi:type="dcterms:W3CDTF">2008-12-09T10:31:23Z</dcterms:created>
  <cp:category/>
  <cp:version/>
  <cp:contentType/>
  <cp:contentStatus/>
</cp:coreProperties>
</file>